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050"/>
  </bookViews>
  <sheets>
    <sheet name="ADICIONALE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1" l="1"/>
  <c r="G28" i="1"/>
  <c r="G29" i="1" s="1"/>
  <c r="G24" i="1"/>
  <c r="G25" i="1" s="1"/>
  <c r="H21" i="1"/>
  <c r="G21" i="1"/>
  <c r="I20" i="1"/>
  <c r="I21" i="1" s="1"/>
  <c r="G20" i="1"/>
  <c r="G16" i="1"/>
  <c r="G17" i="1" s="1"/>
  <c r="G15" i="1"/>
  <c r="H15" i="1" s="1"/>
  <c r="H12" i="1"/>
  <c r="G11" i="1"/>
  <c r="G12" i="1" s="1"/>
  <c r="G30" i="1" l="1"/>
  <c r="I15" i="1"/>
  <c r="I11" i="1"/>
  <c r="I12" i="1" s="1"/>
  <c r="H16" i="1"/>
  <c r="H17" i="1" s="1"/>
  <c r="I28" i="1"/>
  <c r="I29" i="1" s="1"/>
  <c r="H24" i="1"/>
  <c r="H25" i="1" s="1"/>
  <c r="I16" i="1" l="1"/>
  <c r="I17" i="1"/>
  <c r="H30" i="1"/>
  <c r="I24" i="1"/>
  <c r="I25" i="1" s="1"/>
  <c r="I30" i="1" s="1"/>
</calcChain>
</file>

<file path=xl/sharedStrings.xml><?xml version="1.0" encoding="utf-8"?>
<sst xmlns="http://schemas.openxmlformats.org/spreadsheetml/2006/main" count="84" uniqueCount="38">
  <si>
    <t>UNIVERSIDAD CENTRAL DEL ECUADOR</t>
  </si>
  <si>
    <t>VICERRECTORADO DE INVESTIGACIÓN, DOCTORADOS E INNOVACIÓN</t>
  </si>
  <si>
    <t>DIRECCION DE INVESTIGACIÓN  -  COMISIÓN DE INVESTIGACIÓN FORMATIVA</t>
  </si>
  <si>
    <t>PROTOCOLO INVESTIGACIÓN SEMILLA</t>
  </si>
  <si>
    <r>
      <rPr>
        <sz val="14"/>
        <color theme="1"/>
        <rFont val="Calibri"/>
        <family val="2"/>
        <scheme val="minor"/>
      </rPr>
      <t xml:space="preserve">15.- PRESUPUESTO  </t>
    </r>
    <r>
      <rPr>
        <sz val="11"/>
        <color theme="1"/>
        <rFont val="Calibri"/>
        <family val="2"/>
        <scheme val="minor"/>
      </rPr>
      <t xml:space="preserve">
Utilice solo los códigos que su proyecto requiera. Añada filas según el número de ítems que requiera cada código.  Confirme que las sumas sean correctas . En caso de requerimientos especiales acuda a su coordinador de investigación</t>
    </r>
  </si>
  <si>
    <t>PROYECTO:</t>
  </si>
  <si>
    <t>CÓDIGO:</t>
  </si>
  <si>
    <t>530204 EDICION, REPRODUCCION, IMPRESIÓN, PUBLICACIONES, SUSCRIPCIONES, 
FOTOCOPIADO, TRADUCCION, EMPASTADO.</t>
  </si>
  <si>
    <t>N°</t>
  </si>
  <si>
    <t>Descripción</t>
  </si>
  <si>
    <t>U. Medida</t>
  </si>
  <si>
    <t>Cantidad</t>
  </si>
  <si>
    <t>Costo U.</t>
  </si>
  <si>
    <t>Sub total</t>
  </si>
  <si>
    <t>IVA</t>
  </si>
  <si>
    <t>V. total</t>
  </si>
  <si>
    <t>530204 TOTAL EDICION, REPRODUCCION, IMPRESIÓN,</t>
  </si>
  <si>
    <t>530802 VESTUARIO, LENCERIA Y PRENDAS DE PROTECCION</t>
  </si>
  <si>
    <t>530802 TOTAL VESTUARIO, LENCERIA Y PRENDAS DE PROTECCION</t>
  </si>
  <si>
    <t>530829  INSUMOS MATERIALES  PARA INVESTIGACION</t>
  </si>
  <si>
    <t>530829 TOTAL  INSUMOS MATERIALES  PARA INVESTIGACION</t>
  </si>
  <si>
    <t>840109 LIBROS Y COLECCIONES</t>
  </si>
  <si>
    <t>840109 TOTAL LIBROS Y COLECCIONES</t>
  </si>
  <si>
    <t>TOTAL PRESUESTO PROYECTO SEMILLA</t>
  </si>
  <si>
    <t>PROPUESTA DE PRUEBAS BIOQUIMICAS PARA EL DIAGNOSTICO DE MUCOPOLISACARIDOSIS (MPS) AL LABORATORIO CLINICO DE LA FACULTAD DE CIENCIAS QUIMICAS DE LA UNIVERSIDAD CENTRAL DEL ECUADOR.</t>
  </si>
  <si>
    <t>AGUILAR WALKIRYE</t>
  </si>
  <si>
    <t>unidades</t>
  </si>
  <si>
    <t>CIF</t>
  </si>
  <si>
    <t>Código</t>
  </si>
  <si>
    <t>cif4-ce-fcq-1</t>
  </si>
  <si>
    <t>Reproduccion  e impresión B/N de documentos</t>
  </si>
  <si>
    <t>MANDIL PARA USO MÈDICO, LABORATORIO Y OTROS talla 42</t>
  </si>
  <si>
    <t>MANDIL PARA USO MÈDICO, LABORATORIO Y OTROS talla 40</t>
  </si>
  <si>
    <t>530804 MATERIAL DE OFICINA</t>
  </si>
  <si>
    <t>RESMA DE PAPEL BOND A4 DE 75 GR</t>
  </si>
  <si>
    <t>530804 TOTAL MATERIAL DE OFICINA</t>
  </si>
  <si>
    <r>
      <rPr>
        <sz val="12"/>
        <rFont val="Arial"/>
        <family val="2"/>
      </rPr>
      <t>Reactivos de Laboratorio: Condroitin Sulfato C  ,Condroitin Sulfato A,Colorante Alcian Blue o DMB</t>
    </r>
    <r>
      <rPr>
        <sz val="12"/>
        <color rgb="FFFF0000"/>
        <rFont val="Arial"/>
        <family val="2"/>
      </rPr>
      <t>,</t>
    </r>
    <r>
      <rPr>
        <sz val="12"/>
        <rFont val="Arial"/>
        <family val="2"/>
      </rPr>
      <t>Cloruro de cetilpiridino ,Heparan Sulfato,dermatán sulfato, queratán sulfato,25 placas de acetato de celulosa, azul de toluidina</t>
    </r>
  </si>
  <si>
    <t>Viáticos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</si>
</sst>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4"/>
      <color rgb="FF2F5496"/>
      <name val="Arial"/>
      <family val="2"/>
    </font>
    <font>
      <sz val="12"/>
      <color rgb="FFFF0000"/>
      <name val="Arial"/>
      <family val="2"/>
    </font>
    <font>
      <b/>
      <sz val="16"/>
      <color theme="1"/>
      <name val="Arial"/>
      <family val="2"/>
    </font>
    <font>
      <b/>
      <sz val="15"/>
      <color theme="1"/>
      <name val="Arial"/>
      <family val="2"/>
    </font>
    <font>
      <b/>
      <sz val="15"/>
      <color rgb="FF000000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4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6" fillId="0" borderId="12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4" fontId="7" fillId="0" borderId="12" xfId="0" applyNumberFormat="1" applyFont="1" applyBorder="1" applyAlignment="1" applyProtection="1">
      <alignment horizontal="right" vertical="center" wrapText="1"/>
      <protection locked="0"/>
    </xf>
    <xf numFmtId="4" fontId="7" fillId="0" borderId="12" xfId="0" applyNumberFormat="1" applyFont="1" applyBorder="1" applyAlignment="1" applyProtection="1">
      <alignment horizontal="right" vertical="center" wrapText="1"/>
    </xf>
    <xf numFmtId="4" fontId="5" fillId="4" borderId="13" xfId="0" applyNumberFormat="1" applyFont="1" applyFill="1" applyBorder="1" applyAlignment="1" applyProtection="1">
      <alignment vertical="center"/>
    </xf>
    <xf numFmtId="0" fontId="6" fillId="0" borderId="14" xfId="0" applyFont="1" applyBorder="1" applyAlignment="1" applyProtection="1">
      <alignment horizontal="center" vertical="center"/>
      <protection locked="0"/>
    </xf>
    <xf numFmtId="4" fontId="7" fillId="0" borderId="13" xfId="0" applyNumberFormat="1" applyFont="1" applyBorder="1" applyAlignment="1" applyProtection="1">
      <alignment horizontal="right" vertical="center" wrapText="1"/>
    </xf>
    <xf numFmtId="4" fontId="5" fillId="4" borderId="12" xfId="0" applyNumberFormat="1" applyFont="1" applyFill="1" applyBorder="1" applyAlignment="1" applyProtection="1">
      <alignment vertical="center"/>
    </xf>
    <xf numFmtId="0" fontId="4" fillId="4" borderId="14" xfId="0" applyFont="1" applyFill="1" applyBorder="1" applyAlignment="1" applyProtection="1">
      <alignment horizontal="center" vertical="center"/>
      <protection locked="0"/>
    </xf>
    <xf numFmtId="0" fontId="4" fillId="4" borderId="12" xfId="0" applyFont="1" applyFill="1" applyBorder="1" applyAlignment="1" applyProtection="1">
      <alignment horizontal="center" vertical="center"/>
      <protection locked="0"/>
    </xf>
    <xf numFmtId="0" fontId="5" fillId="4" borderId="12" xfId="0" applyFont="1" applyFill="1" applyBorder="1" applyAlignment="1" applyProtection="1">
      <alignment horizontal="center" vertical="center" wrapText="1"/>
      <protection locked="0"/>
    </xf>
    <xf numFmtId="4" fontId="5" fillId="4" borderId="12" xfId="0" applyNumberFormat="1" applyFont="1" applyFill="1" applyBorder="1" applyAlignment="1" applyProtection="1">
      <alignment horizontal="center" vertical="center" wrapText="1"/>
    </xf>
    <xf numFmtId="4" fontId="5" fillId="4" borderId="13" xfId="0" applyNumberFormat="1" applyFont="1" applyFill="1" applyBorder="1" applyAlignment="1" applyProtection="1">
      <alignment horizontal="center" vertical="center" wrapText="1"/>
    </xf>
    <xf numFmtId="4" fontId="5" fillId="4" borderId="12" xfId="0" applyNumberFormat="1" applyFont="1" applyFill="1" applyBorder="1" applyAlignment="1" applyProtection="1">
      <alignment horizontal="right" vertical="center"/>
    </xf>
    <xf numFmtId="4" fontId="5" fillId="4" borderId="13" xfId="0" applyNumberFormat="1" applyFont="1" applyFill="1" applyBorder="1" applyAlignment="1" applyProtection="1">
      <alignment horizontal="right" vertical="center"/>
    </xf>
    <xf numFmtId="4" fontId="0" fillId="0" borderId="0" xfId="0" applyNumberFormat="1"/>
    <xf numFmtId="0" fontId="1" fillId="2" borderId="0" xfId="0" applyFont="1" applyFill="1" applyBorder="1" applyAlignment="1" applyProtection="1">
      <alignment horizontal="center" wrapText="1"/>
    </xf>
    <xf numFmtId="4" fontId="1" fillId="2" borderId="0" xfId="0" applyNumberFormat="1" applyFont="1" applyFill="1" applyBorder="1" applyAlignment="1" applyProtection="1">
      <alignment horizontal="center" wrapText="1"/>
    </xf>
    <xf numFmtId="4" fontId="1" fillId="2" borderId="5" xfId="0" applyNumberFormat="1" applyFont="1" applyFill="1" applyBorder="1" applyAlignment="1" applyProtection="1">
      <alignment horizontal="center" wrapText="1"/>
    </xf>
    <xf numFmtId="4" fontId="5" fillId="4" borderId="12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12" xfId="0" applyNumberFormat="1" applyFont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wrapText="1"/>
    </xf>
    <xf numFmtId="4" fontId="11" fillId="5" borderId="15" xfId="0" applyNumberFormat="1" applyFont="1" applyFill="1" applyBorder="1" applyAlignment="1">
      <alignment horizontal="right" vertical="center"/>
    </xf>
    <xf numFmtId="4" fontId="12" fillId="5" borderId="15" xfId="0" applyNumberFormat="1" applyFont="1" applyFill="1" applyBorder="1" applyAlignment="1" applyProtection="1">
      <alignment horizontal="right" vertical="center"/>
    </xf>
    <xf numFmtId="4" fontId="12" fillId="5" borderId="16" xfId="0" applyNumberFormat="1" applyFont="1" applyFill="1" applyBorder="1" applyAlignment="1" applyProtection="1">
      <alignment horizontal="right" vertical="center"/>
    </xf>
    <xf numFmtId="0" fontId="5" fillId="4" borderId="12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wrapText="1"/>
    </xf>
    <xf numFmtId="0" fontId="7" fillId="0" borderId="12" xfId="0" applyFont="1" applyBorder="1" applyAlignment="1" applyProtection="1">
      <alignment horizontal="left" vertical="center"/>
      <protection locked="0"/>
    </xf>
    <xf numFmtId="0" fontId="13" fillId="0" borderId="12" xfId="0" applyFont="1" applyBorder="1" applyAlignment="1" applyProtection="1">
      <alignment horizontal="left" vertical="center" wrapText="1"/>
      <protection locked="0"/>
    </xf>
    <xf numFmtId="0" fontId="9" fillId="0" borderId="12" xfId="0" applyFont="1" applyBorder="1" applyAlignment="1" applyProtection="1">
      <alignment horizontal="left" vertical="center" wrapText="1"/>
      <protection locked="0"/>
    </xf>
    <xf numFmtId="0" fontId="5" fillId="4" borderId="14" xfId="0" applyFont="1" applyFill="1" applyBorder="1" applyAlignment="1" applyProtection="1">
      <alignment horizontal="center" vertical="center"/>
      <protection locked="0"/>
    </xf>
    <xf numFmtId="0" fontId="5" fillId="4" borderId="12" xfId="0" applyFont="1" applyFill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wrapText="1"/>
    </xf>
    <xf numFmtId="0" fontId="2" fillId="2" borderId="2" xfId="0" applyFont="1" applyFill="1" applyBorder="1" applyAlignment="1" applyProtection="1">
      <alignment horizontal="center" wrapText="1"/>
    </xf>
    <xf numFmtId="0" fontId="2" fillId="2" borderId="3" xfId="0" applyFont="1" applyFill="1" applyBorder="1" applyAlignment="1" applyProtection="1">
      <alignment horizontal="center" wrapText="1"/>
    </xf>
    <xf numFmtId="0" fontId="1" fillId="2" borderId="10" xfId="0" applyFont="1" applyFill="1" applyBorder="1" applyAlignment="1" applyProtection="1">
      <alignment horizontal="center" wrapText="1"/>
    </xf>
    <xf numFmtId="0" fontId="1" fillId="2" borderId="11" xfId="0" applyFont="1" applyFill="1" applyBorder="1" applyAlignment="1" applyProtection="1">
      <alignment horizontal="center" wrapText="1"/>
    </xf>
    <xf numFmtId="0" fontId="1" fillId="2" borderId="2" xfId="0" applyFont="1" applyFill="1" applyBorder="1" applyAlignment="1" applyProtection="1">
      <alignment horizontal="left" wrapText="1"/>
    </xf>
    <xf numFmtId="0" fontId="8" fillId="3" borderId="14" xfId="0" applyFont="1" applyFill="1" applyBorder="1" applyAlignment="1" applyProtection="1">
      <alignment horizontal="center" vertical="center" wrapText="1"/>
      <protection locked="0"/>
    </xf>
    <xf numFmtId="0" fontId="8" fillId="3" borderId="12" xfId="0" applyFont="1" applyFill="1" applyBorder="1" applyAlignment="1" applyProtection="1">
      <alignment horizontal="center" vertical="center" wrapText="1"/>
      <protection locked="0"/>
    </xf>
    <xf numFmtId="0" fontId="8" fillId="3" borderId="13" xfId="0" applyFont="1" applyFill="1" applyBorder="1" applyAlignment="1" applyProtection="1">
      <alignment horizontal="center" vertical="center" wrapText="1"/>
      <protection locked="0"/>
    </xf>
    <xf numFmtId="0" fontId="8" fillId="3" borderId="14" xfId="0" applyFont="1" applyFill="1" applyBorder="1" applyAlignment="1" applyProtection="1">
      <alignment horizontal="center" vertical="center"/>
      <protection locked="0"/>
    </xf>
    <xf numFmtId="0" fontId="8" fillId="3" borderId="12" xfId="0" applyFont="1" applyFill="1" applyBorder="1" applyAlignment="1" applyProtection="1">
      <alignment horizontal="center" vertical="center"/>
      <protection locked="0"/>
    </xf>
    <xf numFmtId="0" fontId="8" fillId="3" borderId="1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 wrapText="1"/>
    </xf>
    <xf numFmtId="0" fontId="2" fillId="2" borderId="5" xfId="0" applyFont="1" applyFill="1" applyBorder="1" applyAlignment="1" applyProtection="1">
      <alignment horizontal="center" wrapText="1"/>
    </xf>
    <xf numFmtId="0" fontId="1" fillId="2" borderId="6" xfId="0" applyFont="1" applyFill="1" applyBorder="1" applyAlignment="1" applyProtection="1">
      <alignment horizontal="center" wrapText="1"/>
    </xf>
    <xf numFmtId="0" fontId="1" fillId="2" borderId="7" xfId="0" applyFont="1" applyFill="1" applyBorder="1" applyAlignment="1" applyProtection="1">
      <alignment horizontal="center" wrapText="1"/>
    </xf>
    <xf numFmtId="0" fontId="1" fillId="2" borderId="8" xfId="0" applyFont="1" applyFill="1" applyBorder="1" applyAlignment="1" applyProtection="1">
      <alignment horizont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3" fillId="0" borderId="12" xfId="0" applyFont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496296</xdr:colOff>
      <xdr:row>1</xdr:row>
      <xdr:rowOff>105583</xdr:rowOff>
    </xdr:from>
    <xdr:ext cx="736351" cy="544359"/>
    <xdr:pic>
      <xdr:nvPicPr>
        <xdr:cNvPr id="4" name="Imagen 3" descr="C:\Users\dtic-ftobar\Downloads\logo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96" y="41444083"/>
          <a:ext cx="736351" cy="54435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496296</xdr:colOff>
      <xdr:row>1</xdr:row>
      <xdr:rowOff>105583</xdr:rowOff>
    </xdr:from>
    <xdr:ext cx="736351" cy="544359"/>
    <xdr:pic>
      <xdr:nvPicPr>
        <xdr:cNvPr id="3" name="Imagen 2" descr="C:\Users\dtic-ftobar\Downloads\logo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96" y="38843758"/>
          <a:ext cx="736351" cy="54435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workbookViewId="0">
      <selection activeCell="G16" sqref="G16"/>
    </sheetView>
  </sheetViews>
  <sheetFormatPr baseColWidth="10" defaultRowHeight="15" x14ac:dyDescent="0.25"/>
  <cols>
    <col min="1" max="1" width="9.140625" customWidth="1"/>
    <col min="2" max="2" width="14.85546875" customWidth="1"/>
    <col min="3" max="3" width="39.85546875" customWidth="1"/>
    <col min="4" max="6" width="10.5703125" customWidth="1"/>
    <col min="7" max="7" width="12.5703125" style="16" customWidth="1"/>
    <col min="8" max="8" width="10.5703125" style="16" customWidth="1"/>
    <col min="9" max="9" width="12.5703125" style="16" customWidth="1"/>
  </cols>
  <sheetData>
    <row r="1" spans="1:9" ht="18.75" customHeight="1" x14ac:dyDescent="0.3">
      <c r="A1" s="35" t="s">
        <v>0</v>
      </c>
      <c r="B1" s="36"/>
      <c r="C1" s="36"/>
      <c r="D1" s="36"/>
      <c r="E1" s="36"/>
      <c r="F1" s="36"/>
      <c r="G1" s="36"/>
      <c r="H1" s="36"/>
      <c r="I1" s="37"/>
    </row>
    <row r="2" spans="1:9" ht="18.75" customHeight="1" x14ac:dyDescent="0.3">
      <c r="A2" s="47" t="s">
        <v>1</v>
      </c>
      <c r="B2" s="48"/>
      <c r="C2" s="48"/>
      <c r="D2" s="48"/>
      <c r="E2" s="48"/>
      <c r="F2" s="48"/>
      <c r="G2" s="48"/>
      <c r="H2" s="48"/>
      <c r="I2" s="49"/>
    </row>
    <row r="3" spans="1:9" ht="18.75" customHeight="1" x14ac:dyDescent="0.3">
      <c r="A3" s="47" t="s">
        <v>2</v>
      </c>
      <c r="B3" s="48"/>
      <c r="C3" s="48"/>
      <c r="D3" s="48"/>
      <c r="E3" s="48"/>
      <c r="F3" s="48"/>
      <c r="G3" s="48"/>
      <c r="H3" s="48"/>
      <c r="I3" s="49"/>
    </row>
    <row r="4" spans="1:9" ht="18.75" customHeight="1" x14ac:dyDescent="0.3">
      <c r="A4" s="47" t="s">
        <v>3</v>
      </c>
      <c r="B4" s="48"/>
      <c r="C4" s="48"/>
      <c r="D4" s="48"/>
      <c r="E4" s="48"/>
      <c r="F4" s="48"/>
      <c r="G4" s="48"/>
      <c r="H4" s="48"/>
      <c r="I4" s="49"/>
    </row>
    <row r="5" spans="1:9" ht="18.75" customHeight="1" thickBot="1" x14ac:dyDescent="0.3">
      <c r="A5" s="50" t="s">
        <v>4</v>
      </c>
      <c r="B5" s="51"/>
      <c r="C5" s="51"/>
      <c r="D5" s="51"/>
      <c r="E5" s="51"/>
      <c r="F5" s="51"/>
      <c r="G5" s="51"/>
      <c r="H5" s="51"/>
      <c r="I5" s="52"/>
    </row>
    <row r="6" spans="1:9" ht="15.75" customHeight="1" thickBot="1" x14ac:dyDescent="0.3">
      <c r="A6" s="53" t="s">
        <v>27</v>
      </c>
      <c r="B6" s="54"/>
      <c r="C6" s="54"/>
      <c r="D6" s="54"/>
      <c r="E6" s="54"/>
      <c r="F6" s="54"/>
      <c r="G6" s="54"/>
      <c r="H6" s="54"/>
      <c r="I6" s="55"/>
    </row>
    <row r="7" spans="1:9" ht="30.75" customHeight="1" thickBot="1" x14ac:dyDescent="0.3">
      <c r="A7" s="22" t="s">
        <v>5</v>
      </c>
      <c r="B7" s="38" t="s">
        <v>24</v>
      </c>
      <c r="C7" s="38"/>
      <c r="D7" s="38"/>
      <c r="E7" s="38"/>
      <c r="F7" s="38"/>
      <c r="G7" s="38"/>
      <c r="H7" s="38"/>
      <c r="I7" s="39"/>
    </row>
    <row r="8" spans="1:9" ht="30.75" customHeight="1" x14ac:dyDescent="0.25">
      <c r="A8" s="27" t="s">
        <v>6</v>
      </c>
      <c r="B8" s="17"/>
      <c r="C8" s="40" t="s">
        <v>25</v>
      </c>
      <c r="D8" s="40"/>
      <c r="E8" s="17"/>
      <c r="F8" s="18"/>
      <c r="G8" s="18"/>
      <c r="H8" s="18"/>
      <c r="I8" s="19"/>
    </row>
    <row r="9" spans="1:9" ht="18" customHeight="1" x14ac:dyDescent="0.25">
      <c r="A9" s="41" t="s">
        <v>7</v>
      </c>
      <c r="B9" s="42"/>
      <c r="C9" s="42"/>
      <c r="D9" s="42"/>
      <c r="E9" s="42"/>
      <c r="F9" s="42"/>
      <c r="G9" s="42"/>
      <c r="H9" s="42"/>
      <c r="I9" s="43"/>
    </row>
    <row r="10" spans="1:9" ht="18" customHeight="1" x14ac:dyDescent="0.25">
      <c r="A10" s="9" t="s">
        <v>8</v>
      </c>
      <c r="B10" s="10" t="s">
        <v>28</v>
      </c>
      <c r="C10" s="26" t="s">
        <v>9</v>
      </c>
      <c r="D10" s="11" t="s">
        <v>10</v>
      </c>
      <c r="E10" s="11" t="s">
        <v>11</v>
      </c>
      <c r="F10" s="20" t="s">
        <v>12</v>
      </c>
      <c r="G10" s="12" t="s">
        <v>13</v>
      </c>
      <c r="H10" s="12" t="s">
        <v>14</v>
      </c>
      <c r="I10" s="13" t="s">
        <v>15</v>
      </c>
    </row>
    <row r="11" spans="1:9" ht="30" x14ac:dyDescent="0.25">
      <c r="A11" s="6">
        <v>530204</v>
      </c>
      <c r="B11" s="1" t="s">
        <v>29</v>
      </c>
      <c r="C11" s="29" t="s">
        <v>30</v>
      </c>
      <c r="D11" s="2" t="s">
        <v>26</v>
      </c>
      <c r="E11" s="2">
        <v>100</v>
      </c>
      <c r="F11" s="3">
        <v>0.2</v>
      </c>
      <c r="G11" s="4">
        <f>+E11*F11</f>
        <v>20</v>
      </c>
      <c r="H11" s="4"/>
      <c r="I11" s="7">
        <f>+G11+H11</f>
        <v>20</v>
      </c>
    </row>
    <row r="12" spans="1:9" ht="15.75" x14ac:dyDescent="0.25">
      <c r="A12" s="31" t="s">
        <v>16</v>
      </c>
      <c r="B12" s="32"/>
      <c r="C12" s="32"/>
      <c r="D12" s="32"/>
      <c r="E12" s="32"/>
      <c r="F12" s="32"/>
      <c r="G12" s="8">
        <f>SUM(G11:G11)</f>
        <v>20</v>
      </c>
      <c r="H12" s="8">
        <f>SUM(H11:H11)</f>
        <v>0</v>
      </c>
      <c r="I12" s="5">
        <f>SUM(I11:I11)</f>
        <v>20</v>
      </c>
    </row>
    <row r="13" spans="1:9" ht="18" x14ac:dyDescent="0.25">
      <c r="A13" s="44" t="s">
        <v>17</v>
      </c>
      <c r="B13" s="45"/>
      <c r="C13" s="45"/>
      <c r="D13" s="45"/>
      <c r="E13" s="45"/>
      <c r="F13" s="45"/>
      <c r="G13" s="45"/>
      <c r="H13" s="45"/>
      <c r="I13" s="46"/>
    </row>
    <row r="14" spans="1:9" ht="31.5" x14ac:dyDescent="0.25">
      <c r="A14" s="9" t="s">
        <v>8</v>
      </c>
      <c r="B14" s="10" t="s">
        <v>28</v>
      </c>
      <c r="C14" s="26" t="s">
        <v>9</v>
      </c>
      <c r="D14" s="11" t="s">
        <v>10</v>
      </c>
      <c r="E14" s="11" t="s">
        <v>11</v>
      </c>
      <c r="F14" s="20" t="s">
        <v>12</v>
      </c>
      <c r="G14" s="12" t="s">
        <v>13</v>
      </c>
      <c r="H14" s="12" t="s">
        <v>14</v>
      </c>
      <c r="I14" s="13" t="s">
        <v>15</v>
      </c>
    </row>
    <row r="15" spans="1:9" ht="30" x14ac:dyDescent="0.25">
      <c r="A15" s="6">
        <v>530802</v>
      </c>
      <c r="B15" s="1" t="s">
        <v>29</v>
      </c>
      <c r="C15" s="29" t="s">
        <v>31</v>
      </c>
      <c r="D15" s="2" t="s">
        <v>26</v>
      </c>
      <c r="E15" s="2">
        <v>1</v>
      </c>
      <c r="F15" s="3">
        <v>18.420000000000002</v>
      </c>
      <c r="G15" s="4">
        <f>+E15*F15</f>
        <v>18.420000000000002</v>
      </c>
      <c r="H15" s="4">
        <f>+G15*0.12</f>
        <v>2.2103999999999999</v>
      </c>
      <c r="I15" s="7">
        <f>+G15+H15</f>
        <v>20.630400000000002</v>
      </c>
    </row>
    <row r="16" spans="1:9" ht="30" x14ac:dyDescent="0.25">
      <c r="A16" s="6">
        <v>530802</v>
      </c>
      <c r="B16" s="1" t="s">
        <v>29</v>
      </c>
      <c r="C16" s="29" t="s">
        <v>32</v>
      </c>
      <c r="D16" s="2" t="s">
        <v>26</v>
      </c>
      <c r="E16" s="2">
        <v>1</v>
      </c>
      <c r="F16" s="3">
        <v>18.420000000000002</v>
      </c>
      <c r="G16" s="4">
        <f>+E16*F16</f>
        <v>18.420000000000002</v>
      </c>
      <c r="H16" s="4">
        <f>+G16*0.12</f>
        <v>2.2103999999999999</v>
      </c>
      <c r="I16" s="7">
        <f>+G16+H16</f>
        <v>20.630400000000002</v>
      </c>
    </row>
    <row r="17" spans="1:9" ht="15.75" x14ac:dyDescent="0.25">
      <c r="A17" s="31" t="s">
        <v>18</v>
      </c>
      <c r="B17" s="32"/>
      <c r="C17" s="32"/>
      <c r="D17" s="32"/>
      <c r="E17" s="32"/>
      <c r="F17" s="32"/>
      <c r="G17" s="14">
        <f>SUM(G15:G16)</f>
        <v>36.840000000000003</v>
      </c>
      <c r="H17" s="14">
        <f>SUM(H15:H16)</f>
        <v>4.4207999999999998</v>
      </c>
      <c r="I17" s="15">
        <f>SUM(I15:I16)</f>
        <v>41.260800000000003</v>
      </c>
    </row>
    <row r="18" spans="1:9" ht="18" customHeight="1" x14ac:dyDescent="0.25">
      <c r="A18" s="44" t="s">
        <v>33</v>
      </c>
      <c r="B18" s="45"/>
      <c r="C18" s="45"/>
      <c r="D18" s="45"/>
      <c r="E18" s="45"/>
      <c r="F18" s="45"/>
      <c r="G18" s="45"/>
      <c r="H18" s="45"/>
      <c r="I18" s="46"/>
    </row>
    <row r="19" spans="1:9" ht="31.5" x14ac:dyDescent="0.25">
      <c r="A19" s="9" t="s">
        <v>8</v>
      </c>
      <c r="B19" s="10" t="s">
        <v>28</v>
      </c>
      <c r="C19" s="26" t="s">
        <v>9</v>
      </c>
      <c r="D19" s="11" t="s">
        <v>10</v>
      </c>
      <c r="E19" s="11" t="s">
        <v>11</v>
      </c>
      <c r="F19" s="20" t="s">
        <v>12</v>
      </c>
      <c r="G19" s="12" t="s">
        <v>13</v>
      </c>
      <c r="H19" s="12" t="s">
        <v>14</v>
      </c>
      <c r="I19" s="13" t="s">
        <v>15</v>
      </c>
    </row>
    <row r="20" spans="1:9" x14ac:dyDescent="0.25">
      <c r="A20" s="6">
        <v>530802</v>
      </c>
      <c r="B20" s="1" t="s">
        <v>29</v>
      </c>
      <c r="C20" s="28" t="s">
        <v>34</v>
      </c>
      <c r="D20" s="2" t="s">
        <v>26</v>
      </c>
      <c r="E20" s="2">
        <v>20</v>
      </c>
      <c r="F20" s="3">
        <v>3.5</v>
      </c>
      <c r="G20" s="4">
        <f>+E20*F20</f>
        <v>70</v>
      </c>
      <c r="H20" s="4"/>
      <c r="I20" s="7">
        <f>+G20+H20</f>
        <v>70</v>
      </c>
    </row>
    <row r="21" spans="1:9" ht="15.75" x14ac:dyDescent="0.25">
      <c r="A21" s="31" t="s">
        <v>35</v>
      </c>
      <c r="B21" s="32"/>
      <c r="C21" s="32"/>
      <c r="D21" s="32"/>
      <c r="E21" s="32"/>
      <c r="F21" s="32"/>
      <c r="G21" s="14">
        <f>SUM(G20:G20)</f>
        <v>70</v>
      </c>
      <c r="H21" s="14">
        <f>SUM(H20:H20)</f>
        <v>0</v>
      </c>
      <c r="I21" s="15">
        <f>SUM(I20:I20)</f>
        <v>70</v>
      </c>
    </row>
    <row r="22" spans="1:9" ht="18" x14ac:dyDescent="0.25">
      <c r="A22" s="41" t="s">
        <v>19</v>
      </c>
      <c r="B22" s="42"/>
      <c r="C22" s="42"/>
      <c r="D22" s="42"/>
      <c r="E22" s="42"/>
      <c r="F22" s="42"/>
      <c r="G22" s="42"/>
      <c r="H22" s="42"/>
      <c r="I22" s="43"/>
    </row>
    <row r="23" spans="1:9" ht="31.5" x14ac:dyDescent="0.25">
      <c r="A23" s="9" t="s">
        <v>8</v>
      </c>
      <c r="B23" s="10" t="s">
        <v>28</v>
      </c>
      <c r="C23" s="26" t="s">
        <v>9</v>
      </c>
      <c r="D23" s="11" t="s">
        <v>10</v>
      </c>
      <c r="E23" s="11" t="s">
        <v>11</v>
      </c>
      <c r="F23" s="20" t="s">
        <v>12</v>
      </c>
      <c r="G23" s="12" t="s">
        <v>13</v>
      </c>
      <c r="H23" s="12" t="s">
        <v>14</v>
      </c>
      <c r="I23" s="13" t="s">
        <v>15</v>
      </c>
    </row>
    <row r="24" spans="1:9" ht="105" x14ac:dyDescent="0.25">
      <c r="A24" s="6">
        <v>530829</v>
      </c>
      <c r="B24" s="1" t="s">
        <v>29</v>
      </c>
      <c r="C24" s="30" t="s">
        <v>36</v>
      </c>
      <c r="D24" s="2" t="s">
        <v>26</v>
      </c>
      <c r="E24" s="2">
        <v>1</v>
      </c>
      <c r="F24" s="3">
        <v>1500</v>
      </c>
      <c r="G24" s="4">
        <f>+E24*F24</f>
        <v>1500</v>
      </c>
      <c r="H24" s="4">
        <f>+G24*0.12</f>
        <v>180</v>
      </c>
      <c r="I24" s="7">
        <f>+G24+H24</f>
        <v>1680</v>
      </c>
    </row>
    <row r="25" spans="1:9" ht="15.75" x14ac:dyDescent="0.25">
      <c r="A25" s="31" t="s">
        <v>20</v>
      </c>
      <c r="B25" s="32"/>
      <c r="C25" s="32"/>
      <c r="D25" s="32"/>
      <c r="E25" s="32"/>
      <c r="F25" s="32"/>
      <c r="G25" s="14">
        <f>SUM(G24:G24)</f>
        <v>1500</v>
      </c>
      <c r="H25" s="14">
        <f>SUM(H24:H24)</f>
        <v>180</v>
      </c>
      <c r="I25" s="15">
        <f>SUM(I24:I24)</f>
        <v>1680</v>
      </c>
    </row>
    <row r="26" spans="1:9" ht="18" x14ac:dyDescent="0.25">
      <c r="A26" s="44" t="s">
        <v>21</v>
      </c>
      <c r="B26" s="45"/>
      <c r="C26" s="45"/>
      <c r="D26" s="45"/>
      <c r="E26" s="45"/>
      <c r="F26" s="45"/>
      <c r="G26" s="45"/>
      <c r="H26" s="45"/>
      <c r="I26" s="46"/>
    </row>
    <row r="27" spans="1:9" ht="31.5" x14ac:dyDescent="0.25">
      <c r="A27" s="9" t="s">
        <v>8</v>
      </c>
      <c r="B27" s="10" t="s">
        <v>28</v>
      </c>
      <c r="C27" s="26" t="s">
        <v>9</v>
      </c>
      <c r="D27" s="11" t="s">
        <v>10</v>
      </c>
      <c r="E27" s="11" t="s">
        <v>11</v>
      </c>
      <c r="F27" s="20" t="s">
        <v>12</v>
      </c>
      <c r="G27" s="12" t="s">
        <v>13</v>
      </c>
      <c r="H27" s="12" t="s">
        <v>14</v>
      </c>
      <c r="I27" s="13" t="s">
        <v>15</v>
      </c>
    </row>
    <row r="28" spans="1:9" x14ac:dyDescent="0.25">
      <c r="A28" s="6">
        <v>53033</v>
      </c>
      <c r="B28" s="1" t="s">
        <v>29</v>
      </c>
      <c r="C28" s="56" t="s">
        <v>37</v>
      </c>
      <c r="D28" s="2" t="s">
        <v>26</v>
      </c>
      <c r="E28" s="2">
        <v>7</v>
      </c>
      <c r="F28" s="21">
        <v>80</v>
      </c>
      <c r="G28" s="4">
        <f>+E28*F28</f>
        <v>560</v>
      </c>
      <c r="H28" s="4"/>
      <c r="I28" s="7">
        <f>+G28+H28</f>
        <v>560</v>
      </c>
    </row>
    <row r="29" spans="1:9" ht="15.75" x14ac:dyDescent="0.25">
      <c r="A29" s="31" t="s">
        <v>22</v>
      </c>
      <c r="B29" s="32"/>
      <c r="C29" s="32"/>
      <c r="D29" s="32"/>
      <c r="E29" s="32"/>
      <c r="F29" s="32"/>
      <c r="G29" s="14">
        <f>SUM(G28:G28)</f>
        <v>560</v>
      </c>
      <c r="H29" s="14">
        <f>SUM(H28:H28)</f>
        <v>0</v>
      </c>
      <c r="I29" s="15">
        <f>SUM(I28:I28)</f>
        <v>560</v>
      </c>
    </row>
    <row r="30" spans="1:9" ht="21" thickBot="1" x14ac:dyDescent="0.3">
      <c r="A30" s="33" t="s">
        <v>23</v>
      </c>
      <c r="B30" s="34"/>
      <c r="C30" s="34"/>
      <c r="D30" s="34"/>
      <c r="E30" s="34"/>
      <c r="F30" s="34"/>
      <c r="G30" s="23">
        <f>G29+G25+G17+G12+G20</f>
        <v>2186.84</v>
      </c>
      <c r="H30" s="24">
        <f t="shared" ref="H30:I30" si="0">H29+H25+H17+H12+H20</f>
        <v>184.42079999999999</v>
      </c>
      <c r="I30" s="25">
        <f t="shared" si="0"/>
        <v>2371.2608</v>
      </c>
    </row>
  </sheetData>
  <mergeCells count="19">
    <mergeCell ref="A5:I5"/>
    <mergeCell ref="A6:I6"/>
    <mergeCell ref="A26:I26"/>
    <mergeCell ref="A29:F29"/>
    <mergeCell ref="A30:F30"/>
    <mergeCell ref="A1:I1"/>
    <mergeCell ref="B7:I7"/>
    <mergeCell ref="C8:D8"/>
    <mergeCell ref="A9:I9"/>
    <mergeCell ref="A12:F12"/>
    <mergeCell ref="A13:I13"/>
    <mergeCell ref="A17:F17"/>
    <mergeCell ref="A18:I18"/>
    <mergeCell ref="A21:F21"/>
    <mergeCell ref="A22:I22"/>
    <mergeCell ref="A25:F25"/>
    <mergeCell ref="A2:I2"/>
    <mergeCell ref="A3:I3"/>
    <mergeCell ref="A4:I4"/>
  </mergeCells>
  <printOptions horizontalCentered="1"/>
  <pageMargins left="0.59055118110236227" right="0.39370078740157483" top="0.59055118110236227" bottom="0.39370078740157483" header="0.31496062992125984" footer="0.31496062992125984"/>
  <pageSetup scale="80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ADICIONALES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ALEXANDRA PULUPA CASTRO</dc:creator>
  <cp:lastModifiedBy>PERSONAL</cp:lastModifiedBy>
  <dcterms:created xsi:type="dcterms:W3CDTF">2018-03-09T16:28:02Z</dcterms:created>
  <dcterms:modified xsi:type="dcterms:W3CDTF">2018-05-29T17:43:53Z</dcterms:modified>
</cp:coreProperties>
</file>