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ictor\OneDrive para la Empresa\Cursos\2017-2018\Semilla\F4\5\1\"/>
    </mc:Choice>
  </mc:AlternateContent>
  <xr:revisionPtr revIDLastSave="3" documentId="8_{115CCC1D-BF61-4710-BC06-B90CF04DC548}" xr6:coauthVersionLast="36" xr6:coauthVersionMax="36" xr10:uidLastSave="{52789A9D-3719-4B9D-BBE3-86415B5062DF}"/>
  <bookViews>
    <workbookView xWindow="0" yWindow="0" windowWidth="20490" windowHeight="6930" xr2:uid="{00000000-000D-0000-FFFF-FFFF00000000}"/>
  </bookViews>
  <sheets>
    <sheet name="CS SEMILLA 4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  <c r="E25" i="1"/>
  <c r="G24" i="1"/>
  <c r="G23" i="1"/>
  <c r="H23" i="1" s="1"/>
  <c r="I23" i="1" s="1"/>
  <c r="G22" i="1"/>
  <c r="G21" i="1"/>
  <c r="G20" i="1"/>
  <c r="G19" i="1"/>
  <c r="G18" i="1"/>
  <c r="G17" i="1"/>
  <c r="H14" i="1"/>
  <c r="F14" i="1"/>
  <c r="E14" i="1"/>
  <c r="G13" i="1"/>
  <c r="I13" i="1" s="1"/>
  <c r="G12" i="1"/>
  <c r="I12" i="1" s="1"/>
  <c r="G11" i="1"/>
  <c r="I11" i="1" s="1"/>
  <c r="G10" i="1"/>
  <c r="G14" i="1" l="1"/>
  <c r="H18" i="1"/>
  <c r="I18" i="1" s="1"/>
  <c r="G25" i="1"/>
  <c r="G26" i="1" s="1"/>
  <c r="I21" i="1"/>
  <c r="I10" i="1"/>
  <c r="I14" i="1" s="1"/>
  <c r="H21" i="1"/>
  <c r="H24" i="1"/>
  <c r="I24" i="1" s="1"/>
  <c r="H19" i="1"/>
  <c r="I19" i="1" s="1"/>
  <c r="H22" i="1"/>
  <c r="I22" i="1" s="1"/>
  <c r="I17" i="1"/>
  <c r="H20" i="1"/>
  <c r="I20" i="1" s="1"/>
  <c r="I25" i="1" l="1"/>
  <c r="I26" i="1" s="1"/>
  <c r="H25" i="1"/>
  <c r="H26" i="1" s="1"/>
</calcChain>
</file>

<file path=xl/sharedStrings.xml><?xml version="1.0" encoding="utf-8"?>
<sst xmlns="http://schemas.openxmlformats.org/spreadsheetml/2006/main" count="67" uniqueCount="37">
  <si>
    <t>UNIVERSIDAD CENTRAL DEL ECUADOR</t>
  </si>
  <si>
    <t>PROTOCOLO INVESTIGACIÓN SEMILLA</t>
  </si>
  <si>
    <t>530204 EDICION, REPRODUCCION, IMPRESIÓN, PUBLICACIONES, SUSCRIPCIONES, 
FOTOCOPIADO, TRADUCCION, EMPASTADO.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</si>
  <si>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</si>
  <si>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</si>
  <si>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</si>
  <si>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</si>
  <si>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</si>
  <si>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</si>
  <si>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</si>
  <si>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</si>
  <si>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</si>
  <si>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530804 TOTAL MATERIAL DE OFICINA</t>
  </si>
  <si>
    <t>TOTAL PRESUESTO PROYECTO SEMILLA</t>
  </si>
  <si>
    <t>DIRECCION DE INVESTIGACIÓN  -  COMISIÓN DE INVESTIGACIÓN FORMATIVA</t>
  </si>
  <si>
    <t>PROYECTO:</t>
  </si>
  <si>
    <t>CÓDIGO:</t>
  </si>
  <si>
    <t>VICERRECTORADO DE INVESTIGACIÓN, DOCTORADOS E INNOVACIÓN</t>
  </si>
  <si>
    <t>unidad</t>
  </si>
  <si>
    <t xml:space="preserve">Incidencia de la capacidad de abstracción matemática en el rendimiento de los estudiantes de décimo semestre en la carrera de Administración de Empresas durante el período 2013- 2018 </t>
  </si>
  <si>
    <t>MERINO CASTILLO VICTOR MARCELO</t>
  </si>
  <si>
    <t>Copias blanco y negro</t>
  </si>
  <si>
    <t>Copias a color</t>
  </si>
  <si>
    <t>Impresiones</t>
  </si>
  <si>
    <t>Impresiones a color</t>
  </si>
  <si>
    <t>Disco duro externo 1 tera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</si>
  <si>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</si>
  <si>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Código</t>
  </si>
  <si>
    <t>cif4-cs-fcad-9</t>
  </si>
  <si>
    <t>530804 MATERIAL DE OFICINA</t>
  </si>
  <si>
    <t>RESMA DE PAPEL BOND A4 DE 75 GR</t>
  </si>
  <si>
    <t>ESFEROGRAFICO AZUL PUNTA MEDIA</t>
  </si>
  <si>
    <t>ESFEROGRAFICO ROJO PUNTA MEDIA</t>
  </si>
  <si>
    <t>ARCHIVADORES TAMANO OFICIO LOMO 8 CMS</t>
  </si>
  <si>
    <t>CARPETAS PLASTICAS UN LADO TRANSPARENTE</t>
  </si>
  <si>
    <t>LAPIZ HB CON GOMA CAJA 12 UNIDADES</t>
  </si>
  <si>
    <t>SEPARADORES PLÁSTICOS A4 FUNDA 10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</si>
</sst>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7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2" fontId="8" fillId="4" borderId="17" xfId="0" applyNumberFormat="1" applyFont="1" applyFill="1" applyBorder="1" applyAlignment="1" applyProtection="1">
      <alignment vertical="center"/>
    </xf>
    <xf numFmtId="2" fontId="8" fillId="4" borderId="17" xfId="0" applyNumberFormat="1" applyFont="1" applyFill="1" applyBorder="1" applyAlignment="1" applyProtection="1">
      <alignment horizontal="right" vertical="center"/>
    </xf>
    <xf numFmtId="0" fontId="14" fillId="0" borderId="16" xfId="0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wrapText="1"/>
    </xf>
    <xf numFmtId="2" fontId="14" fillId="0" borderId="16" xfId="0" applyNumberFormat="1" applyFont="1" applyBorder="1" applyAlignment="1" applyProtection="1">
      <alignment horizontal="right" vertical="center" wrapText="1"/>
      <protection locked="0"/>
    </xf>
    <xf numFmtId="2" fontId="14" fillId="0" borderId="17" xfId="0" applyNumberFormat="1" applyFont="1" applyBorder="1" applyAlignment="1" applyProtection="1">
      <alignment horizontal="right" vertical="center" wrapText="1"/>
    </xf>
    <xf numFmtId="0" fontId="13" fillId="0" borderId="16" xfId="0" applyFont="1" applyBorder="1" applyAlignment="1" applyProtection="1">
      <alignment horizontal="left" vertical="center"/>
      <protection locked="0"/>
    </xf>
    <xf numFmtId="4" fontId="9" fillId="5" borderId="23" xfId="0" applyNumberFormat="1" applyFont="1" applyFill="1" applyBorder="1" applyAlignment="1">
      <alignment horizontal="right" vertical="center"/>
    </xf>
    <xf numFmtId="4" fontId="10" fillId="5" borderId="23" xfId="0" applyNumberFormat="1" applyFont="1" applyFill="1" applyBorder="1" applyAlignment="1" applyProtection="1">
      <alignment horizontal="right" vertical="center" wrapText="1"/>
    </xf>
    <xf numFmtId="4" fontId="10" fillId="5" borderId="22" xfId="0" applyNumberFormat="1" applyFont="1" applyFill="1" applyBorder="1" applyAlignment="1" applyProtection="1">
      <alignment horizontal="right" vertical="center" wrapText="1"/>
    </xf>
    <xf numFmtId="0" fontId="8" fillId="4" borderId="18" xfId="0" applyFont="1" applyFill="1" applyBorder="1" applyAlignment="1" applyProtection="1">
      <alignment vertical="center"/>
      <protection locked="0"/>
    </xf>
    <xf numFmtId="0" fontId="8" fillId="4" borderId="19" xfId="0" applyFont="1" applyFill="1" applyBorder="1" applyAlignment="1" applyProtection="1">
      <alignment vertical="center"/>
      <protection locked="0"/>
    </xf>
    <xf numFmtId="0" fontId="8" fillId="4" borderId="20" xfId="0" applyFont="1" applyFill="1" applyBorder="1" applyAlignment="1" applyProtection="1">
      <alignment vertical="center"/>
      <protection locked="0"/>
    </xf>
    <xf numFmtId="0" fontId="8" fillId="4" borderId="21" xfId="0" applyFont="1" applyFill="1" applyBorder="1" applyAlignment="1" applyProtection="1">
      <alignment vertical="center"/>
      <protection locked="0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7" fillId="2" borderId="10" xfId="0" applyFont="1" applyFill="1" applyBorder="1" applyAlignment="1" applyProtection="1">
      <alignment horizontal="justify" vertical="top" wrapText="1"/>
    </xf>
    <xf numFmtId="0" fontId="7" fillId="2" borderId="11" xfId="0" applyFont="1" applyFill="1" applyBorder="1" applyAlignment="1" applyProtection="1">
      <alignment horizontal="justify" vertical="top" wrapText="1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left" wrapText="1"/>
    </xf>
    <xf numFmtId="0" fontId="7" fillId="2" borderId="11" xfId="0" applyFont="1" applyFill="1" applyBorder="1" applyAlignment="1" applyProtection="1">
      <alignment horizontal="left" wrapText="1"/>
    </xf>
  </cellXfs>
  <cellStyles count="6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Millares 2" xfId="5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3" name="Imagen 2" descr="C:\Users\dtic-ftobar\Downloads\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5101670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4" name="Imagen 3" descr="C:\Users\dtic-ftobar\Downloads\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52588333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9" zoomScale="79" zoomScaleNormal="79" workbookViewId="0">
      <selection activeCell="I31" sqref="I31"/>
    </sheetView>
  </sheetViews>
  <sheetFormatPr baseColWidth="10" defaultColWidth="11.28515625" defaultRowHeight="15" x14ac:dyDescent="0.25"/>
  <cols>
    <col min="1" max="1" width="14.28515625" style="1" customWidth="1"/>
    <col min="2" max="2" width="14.7109375" style="1" customWidth="1"/>
    <col min="3" max="3" width="53.28515625" style="1" customWidth="1"/>
    <col min="4" max="4" width="20.7109375" style="1" customWidth="1"/>
    <col min="5" max="6" width="11.28515625" style="1"/>
    <col min="7" max="7" width="14" style="1" customWidth="1"/>
    <col min="8" max="8" width="13.42578125" style="1" customWidth="1"/>
    <col min="9" max="9" width="15.7109375" style="1" customWidth="1"/>
    <col min="10" max="16384" width="11.28515625" style="1"/>
  </cols>
  <sheetData>
    <row r="1" spans="1:9" ht="18.75" customHeigh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2"/>
    </row>
    <row r="2" spans="1:9" customFormat="1" ht="18.75" customHeight="1" x14ac:dyDescent="0.3">
      <c r="A2" s="24" t="s">
        <v>17</v>
      </c>
      <c r="B2" s="25"/>
      <c r="C2" s="25"/>
      <c r="D2" s="25"/>
      <c r="E2" s="25"/>
      <c r="F2" s="25"/>
      <c r="G2" s="25"/>
      <c r="H2" s="25"/>
      <c r="I2" s="26"/>
    </row>
    <row r="3" spans="1:9" customFormat="1" ht="18.75" customHeight="1" x14ac:dyDescent="0.3">
      <c r="A3" s="24" t="s">
        <v>14</v>
      </c>
      <c r="B3" s="25"/>
      <c r="C3" s="25"/>
      <c r="D3" s="25"/>
      <c r="E3" s="25"/>
      <c r="F3" s="25"/>
      <c r="G3" s="25"/>
      <c r="H3" s="25"/>
      <c r="I3" s="26"/>
    </row>
    <row r="4" spans="1:9" customFormat="1" ht="18.75" customHeight="1" x14ac:dyDescent="0.3">
      <c r="A4" s="24" t="s">
        <v>1</v>
      </c>
      <c r="B4" s="25"/>
      <c r="C4" s="25"/>
      <c r="D4" s="25"/>
      <c r="E4" s="25"/>
      <c r="F4" s="25"/>
      <c r="G4" s="25"/>
      <c r="H4" s="25"/>
      <c r="I4" s="26"/>
    </row>
    <row r="5" spans="1:9" customFormat="1" ht="18.75" customHeight="1" thickBot="1" x14ac:dyDescent="0.3">
      <c r="A5" s="27" t="s">
        <v>26</v>
      </c>
      <c r="B5" s="28"/>
      <c r="C5" s="28"/>
      <c r="D5" s="28"/>
      <c r="E5" s="28"/>
      <c r="F5" s="28"/>
      <c r="G5" s="28"/>
      <c r="H5" s="28"/>
      <c r="I5" s="29"/>
    </row>
    <row r="6" spans="1:9" customFormat="1" ht="15.75" customHeight="1" thickBot="1" x14ac:dyDescent="0.3">
      <c r="A6" s="11" t="s">
        <v>15</v>
      </c>
      <c r="B6" s="33" t="s">
        <v>19</v>
      </c>
      <c r="C6" s="33"/>
      <c r="D6" s="33"/>
      <c r="E6" s="33"/>
      <c r="F6" s="33"/>
      <c r="G6" s="33"/>
      <c r="H6" s="33"/>
      <c r="I6" s="34"/>
    </row>
    <row r="7" spans="1:9" ht="16.5" customHeight="1" thickBot="1" x14ac:dyDescent="0.3">
      <c r="A7" s="11" t="s">
        <v>16</v>
      </c>
      <c r="B7" s="41" t="s">
        <v>20</v>
      </c>
      <c r="C7" s="41"/>
      <c r="D7" s="41"/>
      <c r="E7" s="41"/>
      <c r="F7" s="41"/>
      <c r="G7" s="41"/>
      <c r="H7" s="41"/>
      <c r="I7" s="42"/>
    </row>
    <row r="8" spans="1:9" ht="16.5" customHeight="1" thickBot="1" x14ac:dyDescent="0.3">
      <c r="A8" s="35" t="s">
        <v>2</v>
      </c>
      <c r="B8" s="36"/>
      <c r="C8" s="36"/>
      <c r="D8" s="36"/>
      <c r="E8" s="36"/>
      <c r="F8" s="36"/>
      <c r="G8" s="36"/>
      <c r="H8" s="36"/>
      <c r="I8" s="37"/>
    </row>
    <row r="9" spans="1:9" ht="18.75" customHeight="1" x14ac:dyDescent="0.25">
      <c r="A9" s="2" t="s">
        <v>3</v>
      </c>
      <c r="B9" s="2" t="s">
        <v>27</v>
      </c>
      <c r="C9" s="3" t="s">
        <v>4</v>
      </c>
      <c r="D9" s="4" t="s">
        <v>5</v>
      </c>
      <c r="E9" s="4" t="s">
        <v>6</v>
      </c>
      <c r="F9" s="4"/>
      <c r="G9" s="5" t="s">
        <v>8</v>
      </c>
      <c r="H9" s="5" t="s">
        <v>9</v>
      </c>
      <c r="I9" s="5" t="s">
        <v>10</v>
      </c>
    </row>
    <row r="10" spans="1:9" x14ac:dyDescent="0.25">
      <c r="A10" s="6">
        <v>530204</v>
      </c>
      <c r="B10" s="6" t="s">
        <v>28</v>
      </c>
      <c r="C10" s="9" t="s">
        <v>21</v>
      </c>
      <c r="D10" s="10" t="s">
        <v>18</v>
      </c>
      <c r="E10" s="10">
        <v>5000</v>
      </c>
      <c r="F10" s="12">
        <v>0.02</v>
      </c>
      <c r="G10" s="13">
        <f>+E10*F10</f>
        <v>100</v>
      </c>
      <c r="H10" s="13"/>
      <c r="I10" s="13">
        <f>+G10+H10</f>
        <v>100</v>
      </c>
    </row>
    <row r="11" spans="1:9" x14ac:dyDescent="0.25">
      <c r="A11" s="6">
        <v>530204</v>
      </c>
      <c r="B11" s="6" t="s">
        <v>28</v>
      </c>
      <c r="C11" s="9" t="s">
        <v>22</v>
      </c>
      <c r="D11" s="10" t="s">
        <v>18</v>
      </c>
      <c r="E11" s="10">
        <v>500</v>
      </c>
      <c r="F11" s="12">
        <v>0.15</v>
      </c>
      <c r="G11" s="13">
        <f>+E11*F11</f>
        <v>75</v>
      </c>
      <c r="H11" s="13"/>
      <c r="I11" s="13">
        <f>+G11+H11</f>
        <v>75</v>
      </c>
    </row>
    <row r="12" spans="1:9" x14ac:dyDescent="0.25">
      <c r="A12" s="6">
        <v>530204</v>
      </c>
      <c r="B12" s="6" t="s">
        <v>28</v>
      </c>
      <c r="C12" s="9" t="s">
        <v>23</v>
      </c>
      <c r="D12" s="10" t="s">
        <v>18</v>
      </c>
      <c r="E12" s="10">
        <v>5000</v>
      </c>
      <c r="F12" s="12">
        <v>0.1</v>
      </c>
      <c r="G12" s="13">
        <f>+E12*F12</f>
        <v>500</v>
      </c>
      <c r="H12" s="13"/>
      <c r="I12" s="13">
        <f>+G12+H12</f>
        <v>500</v>
      </c>
    </row>
    <row r="13" spans="1:9" x14ac:dyDescent="0.25">
      <c r="A13" s="6">
        <v>530204</v>
      </c>
      <c r="B13" s="6" t="s">
        <v>28</v>
      </c>
      <c r="C13" s="9" t="s">
        <v>24</v>
      </c>
      <c r="D13" s="10" t="s">
        <v>18</v>
      </c>
      <c r="E13" s="10">
        <v>500</v>
      </c>
      <c r="F13" s="12">
        <v>0.15</v>
      </c>
      <c r="G13" s="13">
        <f>+E13*F13</f>
        <v>75</v>
      </c>
      <c r="H13" s="13"/>
      <c r="I13" s="13">
        <f>+G13+H13</f>
        <v>75</v>
      </c>
    </row>
    <row r="14" spans="1:9" ht="16.5" thickBot="1" x14ac:dyDescent="0.3">
      <c r="A14" s="18" t="s">
        <v>11</v>
      </c>
      <c r="B14" s="19"/>
      <c r="C14" s="19"/>
      <c r="D14" s="19"/>
      <c r="E14" s="19">
        <f>SUM(E10:E13)</f>
        <v>11000</v>
      </c>
      <c r="F14" s="19">
        <f>SUM(F10:F13)</f>
        <v>0.42000000000000004</v>
      </c>
      <c r="G14" s="7">
        <f>SUM(G10:G13)</f>
        <v>750</v>
      </c>
      <c r="H14" s="7">
        <f>SUM(H10:H13)</f>
        <v>0</v>
      </c>
      <c r="I14" s="7">
        <f>SUM(I10:I13)</f>
        <v>750</v>
      </c>
    </row>
    <row r="15" spans="1:9" ht="18.75" thickBot="1" x14ac:dyDescent="0.3">
      <c r="A15" s="38" t="s">
        <v>29</v>
      </c>
      <c r="B15" s="39"/>
      <c r="C15" s="39"/>
      <c r="D15" s="39"/>
      <c r="E15" s="39"/>
      <c r="F15" s="39"/>
      <c r="G15" s="39"/>
      <c r="H15" s="39"/>
      <c r="I15" s="40"/>
    </row>
    <row r="16" spans="1:9" ht="15.75" x14ac:dyDescent="0.25">
      <c r="A16" s="2" t="s">
        <v>3</v>
      </c>
      <c r="B16" s="2" t="s">
        <v>27</v>
      </c>
      <c r="C16" s="3" t="s">
        <v>4</v>
      </c>
      <c r="D16" s="4" t="s">
        <v>5</v>
      </c>
      <c r="E16" s="4" t="s">
        <v>6</v>
      </c>
      <c r="F16" s="4" t="s">
        <v>7</v>
      </c>
      <c r="G16" s="5" t="s">
        <v>8</v>
      </c>
      <c r="H16" s="5" t="s">
        <v>9</v>
      </c>
      <c r="I16" s="5" t="s">
        <v>10</v>
      </c>
    </row>
    <row r="17" spans="1:9" x14ac:dyDescent="0.25">
      <c r="A17" s="6">
        <v>530804</v>
      </c>
      <c r="B17" s="6" t="s">
        <v>28</v>
      </c>
      <c r="C17" s="9" t="s">
        <v>30</v>
      </c>
      <c r="D17" s="10" t="s">
        <v>18</v>
      </c>
      <c r="E17" s="10">
        <v>4</v>
      </c>
      <c r="F17" s="12">
        <v>3.5</v>
      </c>
      <c r="G17" s="13">
        <f t="shared" ref="G17:G24" si="0">+E17*F17</f>
        <v>14</v>
      </c>
      <c r="H17" s="13"/>
      <c r="I17" s="13">
        <f t="shared" ref="I17:I24" si="1">+G17+H17</f>
        <v>14</v>
      </c>
    </row>
    <row r="18" spans="1:9" x14ac:dyDescent="0.25">
      <c r="A18" s="6">
        <v>530804</v>
      </c>
      <c r="B18" s="6" t="s">
        <v>28</v>
      </c>
      <c r="C18" s="9" t="s">
        <v>31</v>
      </c>
      <c r="D18" s="10" t="s">
        <v>18</v>
      </c>
      <c r="E18" s="10">
        <v>12</v>
      </c>
      <c r="F18" s="12">
        <v>0.25</v>
      </c>
      <c r="G18" s="13">
        <f t="shared" si="0"/>
        <v>3</v>
      </c>
      <c r="H18" s="13">
        <f t="shared" ref="H18:H24" si="2">+G18*0.12</f>
        <v>0.36</v>
      </c>
      <c r="I18" s="13">
        <f t="shared" si="1"/>
        <v>3.36</v>
      </c>
    </row>
    <row r="19" spans="1:9" x14ac:dyDescent="0.25">
      <c r="A19" s="6">
        <v>530804</v>
      </c>
      <c r="B19" s="6" t="s">
        <v>28</v>
      </c>
      <c r="C19" s="9" t="s">
        <v>34</v>
      </c>
      <c r="D19" s="10" t="s">
        <v>18</v>
      </c>
      <c r="E19" s="10">
        <v>6</v>
      </c>
      <c r="F19" s="12">
        <v>0.55000000000000004</v>
      </c>
      <c r="G19" s="13">
        <f t="shared" si="0"/>
        <v>3.3000000000000003</v>
      </c>
      <c r="H19" s="13">
        <f t="shared" si="2"/>
        <v>0.39600000000000002</v>
      </c>
      <c r="I19" s="13">
        <f t="shared" si="1"/>
        <v>3.6960000000000002</v>
      </c>
    </row>
    <row r="20" spans="1:9" x14ac:dyDescent="0.25">
      <c r="A20" s="6">
        <v>530804</v>
      </c>
      <c r="B20" s="6" t="s">
        <v>28</v>
      </c>
      <c r="C20" s="9" t="s">
        <v>35</v>
      </c>
      <c r="D20" s="10" t="s">
        <v>18</v>
      </c>
      <c r="E20" s="10">
        <v>9</v>
      </c>
      <c r="F20" s="12">
        <v>2</v>
      </c>
      <c r="G20" s="13">
        <f t="shared" si="0"/>
        <v>18</v>
      </c>
      <c r="H20" s="13">
        <f t="shared" si="2"/>
        <v>2.16</v>
      </c>
      <c r="I20" s="13">
        <f t="shared" si="1"/>
        <v>20.16</v>
      </c>
    </row>
    <row r="21" spans="1:9" x14ac:dyDescent="0.25">
      <c r="A21" s="6">
        <v>530804</v>
      </c>
      <c r="B21" s="6" t="s">
        <v>28</v>
      </c>
      <c r="C21" s="9" t="s">
        <v>32</v>
      </c>
      <c r="D21" s="10" t="s">
        <v>18</v>
      </c>
      <c r="E21" s="10">
        <v>12</v>
      </c>
      <c r="F21" s="12">
        <v>0.6</v>
      </c>
      <c r="G21" s="13">
        <f t="shared" si="0"/>
        <v>7.1999999999999993</v>
      </c>
      <c r="H21" s="13">
        <f t="shared" si="2"/>
        <v>0.86399999999999988</v>
      </c>
      <c r="I21" s="13">
        <f t="shared" si="1"/>
        <v>8.0640000000000001</v>
      </c>
    </row>
    <row r="22" spans="1:9" x14ac:dyDescent="0.25">
      <c r="A22" s="6">
        <v>530804</v>
      </c>
      <c r="B22" s="6" t="s">
        <v>28</v>
      </c>
      <c r="C22" s="9" t="s">
        <v>33</v>
      </c>
      <c r="D22" s="10" t="s">
        <v>18</v>
      </c>
      <c r="E22" s="10">
        <v>2</v>
      </c>
      <c r="F22" s="12">
        <v>1.8</v>
      </c>
      <c r="G22" s="13">
        <f t="shared" si="0"/>
        <v>3.6</v>
      </c>
      <c r="H22" s="13">
        <f t="shared" si="2"/>
        <v>0.432</v>
      </c>
      <c r="I22" s="13">
        <f t="shared" si="1"/>
        <v>4.032</v>
      </c>
    </row>
    <row r="23" spans="1:9" x14ac:dyDescent="0.25">
      <c r="A23" s="6">
        <v>530804</v>
      </c>
      <c r="B23" s="6" t="s">
        <v>28</v>
      </c>
      <c r="C23" s="9" t="s">
        <v>25</v>
      </c>
      <c r="D23" s="10" t="s">
        <v>18</v>
      </c>
      <c r="E23" s="10">
        <v>1</v>
      </c>
      <c r="F23" s="12">
        <v>180</v>
      </c>
      <c r="G23" s="13">
        <f>+E23*F23</f>
        <v>180</v>
      </c>
      <c r="H23" s="13">
        <f>+G23*0.12</f>
        <v>21.599999999999998</v>
      </c>
      <c r="I23" s="13">
        <f>+G23+H23</f>
        <v>201.6</v>
      </c>
    </row>
    <row r="24" spans="1:9" x14ac:dyDescent="0.25">
      <c r="A24" s="6">
        <v>530804</v>
      </c>
      <c r="B24" s="6" t="s">
        <v>28</v>
      </c>
      <c r="C24" s="14" t="s">
        <v>36</v>
      </c>
      <c r="D24" s="10" t="s">
        <v>18</v>
      </c>
      <c r="E24" s="10">
        <v>24</v>
      </c>
      <c r="F24" s="12">
        <v>0.7</v>
      </c>
      <c r="G24" s="13">
        <f t="shared" si="0"/>
        <v>16.799999999999997</v>
      </c>
      <c r="H24" s="13">
        <f t="shared" si="2"/>
        <v>2.0159999999999996</v>
      </c>
      <c r="I24" s="13">
        <f t="shared" si="1"/>
        <v>18.815999999999995</v>
      </c>
    </row>
    <row r="25" spans="1:9" ht="16.5" thickBot="1" x14ac:dyDescent="0.3">
      <c r="A25" s="20" t="s">
        <v>12</v>
      </c>
      <c r="B25" s="21"/>
      <c r="C25" s="21"/>
      <c r="D25" s="21"/>
      <c r="E25" s="21">
        <f>SUM(E17:E24)</f>
        <v>70</v>
      </c>
      <c r="F25" s="21">
        <f>SUM(F17:F24)</f>
        <v>189.39999999999998</v>
      </c>
      <c r="G25" s="8">
        <f>SUM(G17:G24)</f>
        <v>245.89999999999998</v>
      </c>
      <c r="H25" s="8">
        <f>SUM(H17:H24)</f>
        <v>27.827999999999996</v>
      </c>
      <c r="I25" s="8">
        <f>SUM(I17:I24)</f>
        <v>273.72799999999995</v>
      </c>
    </row>
    <row r="26" spans="1:9" ht="18.75" customHeight="1" thickBot="1" x14ac:dyDescent="0.3">
      <c r="A26" s="22" t="s">
        <v>13</v>
      </c>
      <c r="B26" s="23"/>
      <c r="C26" s="23"/>
      <c r="D26" s="23"/>
      <c r="E26" s="23"/>
      <c r="F26" s="23"/>
      <c r="G26" s="15">
        <f>G14+G25</f>
        <v>995.9</v>
      </c>
      <c r="H26" s="16">
        <f t="shared" ref="H26:I26" si="3">H14+H25</f>
        <v>27.827999999999996</v>
      </c>
      <c r="I26" s="17">
        <f t="shared" si="3"/>
        <v>1023.728</v>
      </c>
    </row>
  </sheetData>
  <mergeCells count="10">
    <mergeCell ref="A1:I1"/>
    <mergeCell ref="B6:I6"/>
    <mergeCell ref="A8:I8"/>
    <mergeCell ref="A15:I15"/>
    <mergeCell ref="B7:I7"/>
    <mergeCell ref="A26:F26"/>
    <mergeCell ref="A2:I2"/>
    <mergeCell ref="A3:I3"/>
    <mergeCell ref="A4:I4"/>
    <mergeCell ref="A5:I5"/>
  </mergeCells>
  <pageMargins left="0.25" right="0.25" top="0.75" bottom="0.75" header="0.3" footer="0.3"/>
  <pageSetup scale="7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 SEMILLA 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Estrella</dc:creator>
  <cp:lastModifiedBy>Victor</cp:lastModifiedBy>
  <cp:revision/>
  <cp:lastPrinted>2018-09-26T17:08:12Z</cp:lastPrinted>
  <dcterms:created xsi:type="dcterms:W3CDTF">2017-05-15T14:26:09Z</dcterms:created>
  <dcterms:modified xsi:type="dcterms:W3CDTF">2018-09-26T17:08:24Z</dcterms:modified>
</cp:coreProperties>
</file>