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hristian\Documents\"/>
    </mc:Choice>
  </mc:AlternateContent>
  <xr:revisionPtr revIDLastSave="0" documentId="8_{37140B9F-F57F-4C26-96BB-3D6B452CBF0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CS SEMILLA 4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7" i="1" l="1"/>
  <c r="G26" i="1"/>
  <c r="H26" i="1" s="1"/>
  <c r="I26" i="1" s="1"/>
  <c r="G25" i="1"/>
  <c r="G24" i="1"/>
  <c r="H23" i="1"/>
  <c r="I23" i="1" s="1"/>
  <c r="G23" i="1"/>
  <c r="G22" i="1"/>
  <c r="H21" i="1"/>
  <c r="I21" i="1" s="1"/>
  <c r="G21" i="1"/>
  <c r="G20" i="1"/>
  <c r="H20" i="1" s="1"/>
  <c r="I20" i="1" s="1"/>
  <c r="G19" i="1"/>
  <c r="G18" i="1"/>
  <c r="G27" i="1" s="1"/>
  <c r="F15" i="1"/>
  <c r="G14" i="1"/>
  <c r="I14" i="1" s="1"/>
  <c r="G13" i="1"/>
  <c r="I13" i="1" s="1"/>
  <c r="G12" i="1"/>
  <c r="I12" i="1" s="1"/>
  <c r="G11" i="1"/>
  <c r="G10" i="1"/>
  <c r="I10" i="1" s="1"/>
  <c r="I18" i="1" l="1"/>
  <c r="G15" i="1"/>
  <c r="G28" i="1" s="1"/>
  <c r="I11" i="1"/>
  <c r="I15" i="1" s="1"/>
  <c r="I19" i="1"/>
  <c r="H22" i="1"/>
  <c r="I22" i="1" s="1"/>
  <c r="H25" i="1"/>
  <c r="I25" i="1" s="1"/>
  <c r="H24" i="1"/>
  <c r="I24" i="1" s="1"/>
  <c r="H11" i="1"/>
  <c r="H15" i="1" s="1"/>
  <c r="H19" i="1"/>
  <c r="I27" i="1" l="1"/>
  <c r="I28" i="1"/>
  <c r="H27" i="1"/>
  <c r="H28" i="1" s="1"/>
</calcChain>
</file>

<file path=xl/sharedStrings.xml><?xml version="1.0" encoding="utf-8"?>
<sst xmlns="http://schemas.openxmlformats.org/spreadsheetml/2006/main" count="74" uniqueCount="40">
  <si>
    <t>UNIVERSIDAD CENTRAL DEL ECUADOR</t>
  </si>
  <si>
    <t>PROTOCOLO INVESTIGACIÓN SEMILLA</t>
  </si>
  <si>
    <t>530204 EDICION, REPRODUCCION, IMPRESIÓN, PUBLICACIONES, SUSCRIPCIONES, 
FOTOCOPIADO, TRADUCCION, EMPASTADO.</t>
  </si>
  <si>
    <t>N°</t>
  </si>
  <si>
    <t>Descripción</t>
  </si>
  <si>
    <t>U. Medida</t>
  </si>
  <si>
    <t>Cantidad</t>
  </si>
  <si>
    <t>Costo U.</t>
  </si>
  <si>
    <t>Sub total</t>
  </si>
  <si>
    <t>IVA</t>
  </si>
  <si>
    <t>V. total</t>
  </si>
  <si>
    <t>530204 TOTAL EDICION, REPRODUCCION, IMPRESIÓN,</t>
  </si>
  <si>
    <t>530804 TOTAL MATERIAL DE OFICINA</t>
  </si>
  <si>
    <t>TOTAL PRESUESTO PROYECTO SEMILLA</t>
  </si>
  <si>
    <t>DIRECCION DE INVESTIGACIÓN  -  COMISIÓN DE INVESTIGACIÓN FORMATIVA</t>
  </si>
  <si>
    <t>PROYECTO:</t>
  </si>
  <si>
    <t>CÓDIGO:</t>
  </si>
  <si>
    <t>VICERRECTORADO DE INVESTIGACIÓN, DOCTORADOS E INNOVACIÓN</t>
  </si>
  <si>
    <t>unidad</t>
  </si>
  <si>
    <t>Unidad</t>
  </si>
  <si>
    <t>Experiencias de la implementación de un modelo de diseño instruccional en la Modalidad de Estudios a Distancia de la Facultad de Ciencias Administrativas</t>
  </si>
  <si>
    <t>Impresión de trípticos A4 a color</t>
  </si>
  <si>
    <t>Impresión de póster A3 a color</t>
  </si>
  <si>
    <t>Fotocopias blanco /negro A4</t>
  </si>
  <si>
    <t>Impresiones a Blanco y Negro A3</t>
  </si>
  <si>
    <t>Impresiones a Color A4</t>
  </si>
  <si>
    <t>530804 MATERIAL DE OFICINA</t>
  </si>
  <si>
    <t>TELLO SANTILLAN CRISTHIAN  - CIENCIAS ADMINISTRATIVAS</t>
  </si>
  <si>
    <r>
      <rPr>
        <sz val="14"/>
        <color theme="1"/>
        <rFont val="Calibri"/>
        <family val="2"/>
        <scheme val="minor"/>
      </rPr>
      <t xml:space="preserve">15.- PRESUPUESTO  </t>
    </r>
    <r>
      <rPr>
        <sz val="11"/>
        <color theme="1"/>
        <rFont val="Calibri"/>
        <family val="2"/>
        <scheme val="minor"/>
      </rPr>
      <t xml:space="preserve">
Utilice solo los códigos que su proyecto requiera. Añada filas según el número de ítems que requiera cada código.  Confirme que las sumas sean correctas . En caso de requerimientos especiales acuda a su coordinador de investigación</t>
    </r>
  </si>
  <si>
    <t>Código</t>
  </si>
  <si>
    <t>cif4-cs-fcad-6</t>
  </si>
  <si>
    <t>RESMA DE PAPEL BOND A4 DE 75 GR</t>
  </si>
  <si>
    <t>MARCADOR PERMANENTE NEGRO PUNTA GRUESA</t>
  </si>
  <si>
    <t>MARCADOR PERMANENTE AZUL PUNTA GRUESA</t>
  </si>
  <si>
    <t>MARCADOR PERMANENTE ROJO PUNTA GRUESA</t>
  </si>
  <si>
    <t>MARCADORES ESCOLAR DE 12 COLORES PUNTA FINA</t>
  </si>
  <si>
    <t>CINTA DE EMPAQUE 48X80 YDAS COLOR TRANSPARENTE, 160 gr</t>
  </si>
  <si>
    <t>CARTULINA A 4 VARIOS COLORES</t>
  </si>
  <si>
    <t>LAPIZ HB CON GOMA CAJA 12 UNIDADES</t>
  </si>
  <si>
    <t>BORRADOR (MEDIANO) PARA LAPIZ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</si>
</sst>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2F5496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6" fillId="4" borderId="12" xfId="0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164" fontId="10" fillId="2" borderId="7" xfId="5" applyFont="1" applyFill="1" applyBorder="1" applyAlignment="1" applyProtection="1">
      <alignment horizontal="center" wrapText="1"/>
    </xf>
    <xf numFmtId="164" fontId="10" fillId="2" borderId="8" xfId="5" applyFont="1" applyFill="1" applyBorder="1" applyAlignment="1" applyProtection="1">
      <alignment horizontal="center" wrapText="1"/>
    </xf>
    <xf numFmtId="0" fontId="10" fillId="2" borderId="6" xfId="0" applyFont="1" applyFill="1" applyBorder="1" applyAlignment="1" applyProtection="1">
      <alignment horizontal="center" wrapText="1"/>
    </xf>
    <xf numFmtId="164" fontId="7" fillId="4" borderId="13" xfId="5" applyFont="1" applyFill="1" applyBorder="1" applyAlignment="1" applyProtection="1">
      <alignment horizontal="center" vertical="center" wrapText="1"/>
      <protection locked="0"/>
    </xf>
    <xf numFmtId="164" fontId="7" fillId="4" borderId="14" xfId="5" applyFont="1" applyFill="1" applyBorder="1" applyAlignment="1" applyProtection="1">
      <alignment horizontal="center" vertical="center" wrapText="1"/>
    </xf>
    <xf numFmtId="0" fontId="12" fillId="2" borderId="16" xfId="0" applyFont="1" applyFill="1" applyBorder="1"/>
    <xf numFmtId="0" fontId="13" fillId="2" borderId="16" xfId="0" applyFont="1" applyFill="1" applyBorder="1" applyAlignment="1" applyProtection="1">
      <alignment horizontal="center" vertical="center" wrapText="1"/>
      <protection locked="0"/>
    </xf>
    <xf numFmtId="164" fontId="13" fillId="2" borderId="16" xfId="5" applyFont="1" applyFill="1" applyBorder="1" applyAlignment="1" applyProtection="1">
      <alignment horizontal="center" vertical="center" wrapText="1"/>
      <protection locked="0"/>
    </xf>
    <xf numFmtId="0" fontId="13" fillId="0" borderId="16" xfId="0" applyFont="1" applyBorder="1" applyAlignment="1" applyProtection="1">
      <alignment horizontal="left" vertical="center"/>
      <protection locked="0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164" fontId="13" fillId="0" borderId="16" xfId="5" applyFont="1" applyBorder="1" applyAlignment="1" applyProtection="1">
      <alignment horizontal="center" vertical="center" wrapText="1"/>
      <protection locked="0"/>
    </xf>
    <xf numFmtId="164" fontId="7" fillId="4" borderId="17" xfId="5" applyFont="1" applyFill="1" applyBorder="1" applyAlignment="1" applyProtection="1">
      <alignment vertical="center"/>
    </xf>
    <xf numFmtId="164" fontId="7" fillId="4" borderId="17" xfId="5" applyFont="1" applyFill="1" applyBorder="1" applyAlignment="1" applyProtection="1">
      <alignment horizontal="right" vertical="center"/>
    </xf>
    <xf numFmtId="164" fontId="6" fillId="5" borderId="23" xfId="5" applyFont="1" applyFill="1" applyBorder="1" applyAlignment="1">
      <alignment horizontal="center" vertical="center"/>
    </xf>
    <xf numFmtId="164" fontId="7" fillId="5" borderId="23" xfId="5" applyFont="1" applyFill="1" applyBorder="1" applyAlignment="1" applyProtection="1">
      <alignment horizontal="center" vertical="center" wrapText="1"/>
    </xf>
    <xf numFmtId="164" fontId="7" fillId="5" borderId="22" xfId="5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wrapText="1"/>
    </xf>
    <xf numFmtId="164" fontId="13" fillId="0" borderId="17" xfId="5" applyFont="1" applyBorder="1" applyAlignment="1" applyProtection="1">
      <alignment horizontal="right" vertical="center" wrapText="1"/>
    </xf>
    <xf numFmtId="0" fontId="7" fillId="4" borderId="18" xfId="0" applyFont="1" applyFill="1" applyBorder="1" applyAlignment="1" applyProtection="1">
      <alignment vertical="center"/>
      <protection locked="0"/>
    </xf>
    <xf numFmtId="0" fontId="7" fillId="4" borderId="19" xfId="0" applyFont="1" applyFill="1" applyBorder="1" applyAlignment="1" applyProtection="1">
      <alignment vertical="center"/>
      <protection locked="0"/>
    </xf>
    <xf numFmtId="0" fontId="12" fillId="0" borderId="16" xfId="0" applyFont="1" applyBorder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164" fontId="12" fillId="0" borderId="16" xfId="5" applyFont="1" applyBorder="1" applyAlignment="1" applyProtection="1">
      <alignment horizontal="center" vertical="center" wrapText="1"/>
      <protection locked="0"/>
    </xf>
    <xf numFmtId="0" fontId="7" fillId="4" borderId="20" xfId="0" applyFont="1" applyFill="1" applyBorder="1" applyAlignment="1" applyProtection="1">
      <alignment vertical="center"/>
      <protection locked="0"/>
    </xf>
    <xf numFmtId="0" fontId="7" fillId="4" borderId="21" xfId="0" applyFont="1" applyFill="1" applyBorder="1" applyAlignment="1" applyProtection="1">
      <alignment vertical="center"/>
      <protection locked="0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wrapText="1"/>
    </xf>
    <xf numFmtId="0" fontId="3" fillId="2" borderId="3" xfId="0" applyFont="1" applyFill="1" applyBorder="1" applyAlignment="1" applyProtection="1">
      <alignment horizontal="center" wrapText="1"/>
    </xf>
    <xf numFmtId="0" fontId="10" fillId="2" borderId="9" xfId="0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wrapText="1"/>
    </xf>
    <xf numFmtId="0" fontId="10" fillId="2" borderId="8" xfId="0" applyFont="1" applyFill="1" applyBorder="1" applyAlignment="1" applyProtection="1">
      <alignment horizontal="center" wrapText="1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wrapText="1"/>
    </xf>
    <xf numFmtId="0" fontId="4" fillId="2" borderId="6" xfId="0" applyFont="1" applyFill="1" applyBorder="1" applyAlignment="1" applyProtection="1">
      <alignment horizontal="center" wrapText="1"/>
    </xf>
    <xf numFmtId="0" fontId="4" fillId="2" borderId="7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1" fillId="3" borderId="11" xfId="0" applyFont="1" applyFill="1" applyBorder="1" applyAlignment="1" applyProtection="1">
      <alignment horizontal="center" vertical="center"/>
      <protection locked="0"/>
    </xf>
  </cellXfs>
  <cellStyles count="7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Millares" xfId="5" builtinId="3"/>
    <cellStyle name="Millares 2" xfId="6" xr:uid="{00000000-0005-0000-0000-000005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229596</xdr:colOff>
      <xdr:row>0</xdr:row>
      <xdr:rowOff>144285</xdr:rowOff>
    </xdr:from>
    <xdr:ext cx="739713" cy="845237"/>
    <xdr:pic>
      <xdr:nvPicPr>
        <xdr:cNvPr id="5" name="Imagen 4" descr="C:\Users\dtic-ftobar\Downloads\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96" y="144285"/>
          <a:ext cx="739713" cy="84523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tabSelected="1" zoomScale="79" zoomScaleNormal="79" workbookViewId="0">
      <selection activeCell="I28" sqref="A1:I28"/>
    </sheetView>
  </sheetViews>
  <sheetFormatPr baseColWidth="10" defaultColWidth="11.33203125" defaultRowHeight="14.4" x14ac:dyDescent="0.3"/>
  <cols>
    <col min="1" max="2" width="14.33203125" style="1" customWidth="1"/>
    <col min="3" max="3" width="53.33203125" style="1" customWidth="1"/>
    <col min="4" max="4" width="20.6640625" style="1" customWidth="1"/>
    <col min="5" max="6" width="11.33203125" style="1"/>
    <col min="7" max="7" width="14" style="1" customWidth="1"/>
    <col min="8" max="8" width="13.44140625" style="1" customWidth="1"/>
    <col min="9" max="9" width="15.6640625" style="1" customWidth="1"/>
    <col min="10" max="16384" width="11.33203125" style="1"/>
  </cols>
  <sheetData>
    <row r="1" spans="1:9" ht="18.75" customHeight="1" x14ac:dyDescent="0.35">
      <c r="A1" s="33" t="s">
        <v>0</v>
      </c>
      <c r="B1" s="34"/>
      <c r="C1" s="34"/>
      <c r="D1" s="34"/>
      <c r="E1" s="34"/>
      <c r="F1" s="34"/>
      <c r="G1" s="34"/>
      <c r="H1" s="34"/>
      <c r="I1" s="35"/>
    </row>
    <row r="2" spans="1:9" customFormat="1" ht="18.75" customHeight="1" x14ac:dyDescent="0.35">
      <c r="A2" s="43" t="s">
        <v>17</v>
      </c>
      <c r="B2" s="44"/>
      <c r="C2" s="44"/>
      <c r="D2" s="44"/>
      <c r="E2" s="44"/>
      <c r="F2" s="44"/>
      <c r="G2" s="44"/>
      <c r="H2" s="44"/>
      <c r="I2" s="45"/>
    </row>
    <row r="3" spans="1:9" customFormat="1" ht="18.75" customHeight="1" x14ac:dyDescent="0.35">
      <c r="A3" s="43" t="s">
        <v>14</v>
      </c>
      <c r="B3" s="44"/>
      <c r="C3" s="44"/>
      <c r="D3" s="44"/>
      <c r="E3" s="44"/>
      <c r="F3" s="44"/>
      <c r="G3" s="44"/>
      <c r="H3" s="44"/>
      <c r="I3" s="45"/>
    </row>
    <row r="4" spans="1:9" customFormat="1" ht="18.75" customHeight="1" x14ac:dyDescent="0.35">
      <c r="A4" s="43" t="s">
        <v>1</v>
      </c>
      <c r="B4" s="44"/>
      <c r="C4" s="44"/>
      <c r="D4" s="44"/>
      <c r="E4" s="44"/>
      <c r="F4" s="44"/>
      <c r="G4" s="44"/>
      <c r="H4" s="44"/>
      <c r="I4" s="45"/>
    </row>
    <row r="5" spans="1:9" customFormat="1" ht="18.75" customHeight="1" thickBot="1" x14ac:dyDescent="0.35">
      <c r="A5" s="46" t="s">
        <v>28</v>
      </c>
      <c r="B5" s="47"/>
      <c r="C5" s="47"/>
      <c r="D5" s="47"/>
      <c r="E5" s="47"/>
      <c r="F5" s="47"/>
      <c r="G5" s="47"/>
      <c r="H5" s="47"/>
      <c r="I5" s="48"/>
    </row>
    <row r="6" spans="1:9" customFormat="1" ht="32.4" customHeight="1" thickBot="1" x14ac:dyDescent="0.35">
      <c r="A6" s="36" t="s">
        <v>15</v>
      </c>
      <c r="B6" s="37"/>
      <c r="C6" s="38" t="s">
        <v>20</v>
      </c>
      <c r="D6" s="38"/>
      <c r="E6" s="38"/>
      <c r="F6" s="38"/>
      <c r="G6" s="38"/>
      <c r="H6" s="38"/>
      <c r="I6" s="39"/>
    </row>
    <row r="7" spans="1:9" ht="48" customHeight="1" thickBot="1" x14ac:dyDescent="0.35">
      <c r="A7" s="8" t="s">
        <v>16</v>
      </c>
      <c r="B7" s="22"/>
      <c r="C7" s="22" t="s">
        <v>27</v>
      </c>
      <c r="D7" s="22"/>
      <c r="E7" s="22"/>
      <c r="F7" s="6"/>
      <c r="G7" s="6"/>
      <c r="H7" s="6"/>
      <c r="I7" s="7"/>
    </row>
    <row r="8" spans="1:9" ht="32.4" customHeight="1" thickBot="1" x14ac:dyDescent="0.35">
      <c r="A8" s="40" t="s">
        <v>2</v>
      </c>
      <c r="B8" s="41"/>
      <c r="C8" s="41"/>
      <c r="D8" s="41"/>
      <c r="E8" s="41"/>
      <c r="F8" s="41"/>
      <c r="G8" s="41"/>
      <c r="H8" s="41"/>
      <c r="I8" s="42"/>
    </row>
    <row r="9" spans="1:9" ht="16.5" customHeight="1" x14ac:dyDescent="0.3">
      <c r="A9" s="2" t="s">
        <v>3</v>
      </c>
      <c r="B9" s="2" t="s">
        <v>29</v>
      </c>
      <c r="C9" s="3" t="s">
        <v>4</v>
      </c>
      <c r="D9" s="4" t="s">
        <v>5</v>
      </c>
      <c r="E9" s="4" t="s">
        <v>6</v>
      </c>
      <c r="F9" s="9" t="s">
        <v>7</v>
      </c>
      <c r="G9" s="10" t="s">
        <v>8</v>
      </c>
      <c r="H9" s="10" t="s">
        <v>9</v>
      </c>
      <c r="I9" s="10" t="s">
        <v>10</v>
      </c>
    </row>
    <row r="10" spans="1:9" ht="15.6" x14ac:dyDescent="0.3">
      <c r="A10" s="5">
        <v>530204</v>
      </c>
      <c r="B10" s="5" t="s">
        <v>30</v>
      </c>
      <c r="C10" s="11" t="s">
        <v>21</v>
      </c>
      <c r="D10" s="12" t="s">
        <v>18</v>
      </c>
      <c r="E10" s="12">
        <v>200</v>
      </c>
      <c r="F10" s="13">
        <v>0.15</v>
      </c>
      <c r="G10" s="23">
        <f>+E10*F10</f>
        <v>30</v>
      </c>
      <c r="H10" s="23"/>
      <c r="I10" s="23">
        <f>+G10+H10</f>
        <v>30</v>
      </c>
    </row>
    <row r="11" spans="1:9" ht="15.6" x14ac:dyDescent="0.3">
      <c r="A11" s="5">
        <v>530204</v>
      </c>
      <c r="B11" s="5" t="s">
        <v>30</v>
      </c>
      <c r="C11" s="11" t="s">
        <v>22</v>
      </c>
      <c r="D11" s="12" t="s">
        <v>18</v>
      </c>
      <c r="E11" s="12">
        <v>20</v>
      </c>
      <c r="F11" s="13">
        <v>2</v>
      </c>
      <c r="G11" s="23">
        <f>+E11*F11</f>
        <v>40</v>
      </c>
      <c r="H11" s="23">
        <f>+G11*0.12</f>
        <v>4.8</v>
      </c>
      <c r="I11" s="23">
        <f>+G11+H11</f>
        <v>44.8</v>
      </c>
    </row>
    <row r="12" spans="1:9" ht="15" x14ac:dyDescent="0.3">
      <c r="A12" s="5">
        <v>530204</v>
      </c>
      <c r="B12" s="5" t="s">
        <v>30</v>
      </c>
      <c r="C12" s="14" t="s">
        <v>23</v>
      </c>
      <c r="D12" s="15" t="s">
        <v>18</v>
      </c>
      <c r="E12" s="15">
        <v>1000</v>
      </c>
      <c r="F12" s="16">
        <v>0.02</v>
      </c>
      <c r="G12" s="23">
        <f>+E12*F12</f>
        <v>20</v>
      </c>
      <c r="H12" s="23"/>
      <c r="I12" s="23">
        <f>+G12+H12</f>
        <v>20</v>
      </c>
    </row>
    <row r="13" spans="1:9" ht="15" x14ac:dyDescent="0.3">
      <c r="A13" s="5">
        <v>530204</v>
      </c>
      <c r="B13" s="5" t="s">
        <v>30</v>
      </c>
      <c r="C13" s="14" t="s">
        <v>24</v>
      </c>
      <c r="D13" s="15" t="s">
        <v>18</v>
      </c>
      <c r="E13" s="15">
        <v>500</v>
      </c>
      <c r="F13" s="16">
        <v>0.1</v>
      </c>
      <c r="G13" s="23">
        <f>+E13*F13</f>
        <v>50</v>
      </c>
      <c r="H13" s="23"/>
      <c r="I13" s="23">
        <f>+G13+H13</f>
        <v>50</v>
      </c>
    </row>
    <row r="14" spans="1:9" ht="15" x14ac:dyDescent="0.3">
      <c r="A14" s="5">
        <v>530204</v>
      </c>
      <c r="B14" s="5" t="s">
        <v>30</v>
      </c>
      <c r="C14" s="14" t="s">
        <v>25</v>
      </c>
      <c r="D14" s="15" t="s">
        <v>18</v>
      </c>
      <c r="E14" s="15">
        <v>200</v>
      </c>
      <c r="F14" s="16">
        <v>0.15</v>
      </c>
      <c r="G14" s="23">
        <f>+E14*F14</f>
        <v>30</v>
      </c>
      <c r="H14" s="23"/>
      <c r="I14" s="23">
        <f>+G14+H14</f>
        <v>30</v>
      </c>
    </row>
    <row r="15" spans="1:9" ht="16.2" thickBot="1" x14ac:dyDescent="0.35">
      <c r="A15" s="24" t="s">
        <v>11</v>
      </c>
      <c r="B15" s="25"/>
      <c r="C15" s="25"/>
      <c r="D15" s="25"/>
      <c r="E15" s="25"/>
      <c r="F15" s="25">
        <f>SUM(F10:F14)</f>
        <v>2.42</v>
      </c>
      <c r="G15" s="17">
        <f>SUM(G10:G14)</f>
        <v>170</v>
      </c>
      <c r="H15" s="17">
        <f>SUM(H10:H14)</f>
        <v>4.8</v>
      </c>
      <c r="I15" s="17">
        <f>SUM(I10:I14)</f>
        <v>174.8</v>
      </c>
    </row>
    <row r="16" spans="1:9" ht="16.2" thickBot="1" x14ac:dyDescent="0.35">
      <c r="A16" s="49" t="s">
        <v>26</v>
      </c>
      <c r="B16" s="50"/>
      <c r="C16" s="50"/>
      <c r="D16" s="50"/>
      <c r="E16" s="50"/>
      <c r="F16" s="50"/>
      <c r="G16" s="50"/>
      <c r="H16" s="50"/>
      <c r="I16" s="51"/>
    </row>
    <row r="17" spans="1:9" ht="15.6" x14ac:dyDescent="0.3">
      <c r="A17" s="2" t="s">
        <v>3</v>
      </c>
      <c r="B17" s="2" t="s">
        <v>29</v>
      </c>
      <c r="C17" s="3" t="s">
        <v>4</v>
      </c>
      <c r="D17" s="4" t="s">
        <v>5</v>
      </c>
      <c r="E17" s="4" t="s">
        <v>6</v>
      </c>
      <c r="F17" s="9" t="s">
        <v>7</v>
      </c>
      <c r="G17" s="10" t="s">
        <v>8</v>
      </c>
      <c r="H17" s="10" t="s">
        <v>9</v>
      </c>
      <c r="I17" s="10" t="s">
        <v>10</v>
      </c>
    </row>
    <row r="18" spans="1:9" ht="15" x14ac:dyDescent="0.3">
      <c r="A18" s="5">
        <v>530804</v>
      </c>
      <c r="B18" s="5" t="s">
        <v>30</v>
      </c>
      <c r="C18" s="14" t="s">
        <v>31</v>
      </c>
      <c r="D18" s="15" t="s">
        <v>18</v>
      </c>
      <c r="E18" s="15">
        <v>5</v>
      </c>
      <c r="F18" s="16">
        <v>3.5</v>
      </c>
      <c r="G18" s="23">
        <f t="shared" ref="G18:G26" si="0">+E18*F18</f>
        <v>17.5</v>
      </c>
      <c r="H18" s="23"/>
      <c r="I18" s="23">
        <f t="shared" ref="I18:I26" si="1">+G18+H18</f>
        <v>17.5</v>
      </c>
    </row>
    <row r="19" spans="1:9" ht="15" x14ac:dyDescent="0.3">
      <c r="A19" s="5">
        <v>530804</v>
      </c>
      <c r="B19" s="5" t="s">
        <v>30</v>
      </c>
      <c r="C19" s="14" t="s">
        <v>32</v>
      </c>
      <c r="D19" s="15" t="s">
        <v>19</v>
      </c>
      <c r="E19" s="15">
        <v>10</v>
      </c>
      <c r="F19" s="16">
        <v>0.6</v>
      </c>
      <c r="G19" s="23">
        <f t="shared" si="0"/>
        <v>6</v>
      </c>
      <c r="H19" s="23">
        <f t="shared" ref="H19:H26" si="2">+G19*0.12</f>
        <v>0.72</v>
      </c>
      <c r="I19" s="23">
        <f t="shared" si="1"/>
        <v>6.72</v>
      </c>
    </row>
    <row r="20" spans="1:9" ht="15" x14ac:dyDescent="0.3">
      <c r="A20" s="5">
        <v>530804</v>
      </c>
      <c r="B20" s="5" t="s">
        <v>30</v>
      </c>
      <c r="C20" s="14" t="s">
        <v>33</v>
      </c>
      <c r="D20" s="15" t="s">
        <v>19</v>
      </c>
      <c r="E20" s="15">
        <v>10</v>
      </c>
      <c r="F20" s="16">
        <v>0.5</v>
      </c>
      <c r="G20" s="23">
        <f t="shared" si="0"/>
        <v>5</v>
      </c>
      <c r="H20" s="23">
        <f t="shared" si="2"/>
        <v>0.6</v>
      </c>
      <c r="I20" s="23">
        <f t="shared" si="1"/>
        <v>5.6</v>
      </c>
    </row>
    <row r="21" spans="1:9" ht="15" x14ac:dyDescent="0.3">
      <c r="A21" s="5">
        <v>530804</v>
      </c>
      <c r="B21" s="5" t="s">
        <v>30</v>
      </c>
      <c r="C21" s="14" t="s">
        <v>34</v>
      </c>
      <c r="D21" s="15" t="s">
        <v>19</v>
      </c>
      <c r="E21" s="15">
        <v>10</v>
      </c>
      <c r="F21" s="16">
        <v>0.61</v>
      </c>
      <c r="G21" s="23">
        <f t="shared" si="0"/>
        <v>6.1</v>
      </c>
      <c r="H21" s="23">
        <f t="shared" si="2"/>
        <v>0.73199999999999998</v>
      </c>
      <c r="I21" s="23">
        <f t="shared" si="1"/>
        <v>6.8319999999999999</v>
      </c>
    </row>
    <row r="22" spans="1:9" ht="15" x14ac:dyDescent="0.3">
      <c r="A22" s="5">
        <v>530804</v>
      </c>
      <c r="B22" s="5" t="s">
        <v>30</v>
      </c>
      <c r="C22" s="14" t="s">
        <v>35</v>
      </c>
      <c r="D22" s="15" t="s">
        <v>18</v>
      </c>
      <c r="E22" s="15">
        <v>6</v>
      </c>
      <c r="F22" s="16">
        <v>1.35</v>
      </c>
      <c r="G22" s="23">
        <f t="shared" si="0"/>
        <v>8.1000000000000014</v>
      </c>
      <c r="H22" s="23">
        <f t="shared" si="2"/>
        <v>0.97200000000000009</v>
      </c>
      <c r="I22" s="23">
        <f t="shared" si="1"/>
        <v>9.072000000000001</v>
      </c>
    </row>
    <row r="23" spans="1:9" ht="15" x14ac:dyDescent="0.3">
      <c r="A23" s="5">
        <v>530804</v>
      </c>
      <c r="B23" s="5" t="s">
        <v>30</v>
      </c>
      <c r="C23" s="14" t="s">
        <v>36</v>
      </c>
      <c r="D23" s="15" t="s">
        <v>19</v>
      </c>
      <c r="E23" s="15">
        <v>20</v>
      </c>
      <c r="F23" s="16">
        <v>0.94</v>
      </c>
      <c r="G23" s="23">
        <f t="shared" si="0"/>
        <v>18.799999999999997</v>
      </c>
      <c r="H23" s="23">
        <f t="shared" si="2"/>
        <v>2.2559999999999998</v>
      </c>
      <c r="I23" s="23">
        <f t="shared" si="1"/>
        <v>21.055999999999997</v>
      </c>
    </row>
    <row r="24" spans="1:9" ht="15" x14ac:dyDescent="0.3">
      <c r="A24" s="5">
        <v>530804</v>
      </c>
      <c r="B24" s="5" t="s">
        <v>30</v>
      </c>
      <c r="C24" s="26" t="s">
        <v>37</v>
      </c>
      <c r="D24" s="27" t="s">
        <v>19</v>
      </c>
      <c r="E24" s="27">
        <v>4</v>
      </c>
      <c r="F24" s="28">
        <v>0.39</v>
      </c>
      <c r="G24" s="23">
        <f t="shared" si="0"/>
        <v>1.56</v>
      </c>
      <c r="H24" s="23">
        <f t="shared" si="2"/>
        <v>0.18720000000000001</v>
      </c>
      <c r="I24" s="23">
        <f t="shared" si="1"/>
        <v>1.7472000000000001</v>
      </c>
    </row>
    <row r="25" spans="1:9" ht="15" x14ac:dyDescent="0.3">
      <c r="A25" s="5">
        <v>530804</v>
      </c>
      <c r="B25" s="5" t="s">
        <v>30</v>
      </c>
      <c r="C25" s="14" t="s">
        <v>38</v>
      </c>
      <c r="D25" s="15" t="s">
        <v>19</v>
      </c>
      <c r="E25" s="15">
        <v>2</v>
      </c>
      <c r="F25" s="16">
        <v>2</v>
      </c>
      <c r="G25" s="23">
        <f t="shared" si="0"/>
        <v>4</v>
      </c>
      <c r="H25" s="23">
        <f t="shared" si="2"/>
        <v>0.48</v>
      </c>
      <c r="I25" s="23">
        <f t="shared" si="1"/>
        <v>4.4800000000000004</v>
      </c>
    </row>
    <row r="26" spans="1:9" ht="15" x14ac:dyDescent="0.3">
      <c r="A26" s="5">
        <v>530804</v>
      </c>
      <c r="B26" s="5" t="s">
        <v>30</v>
      </c>
      <c r="C26" s="14" t="s">
        <v>39</v>
      </c>
      <c r="D26" s="15" t="s">
        <v>19</v>
      </c>
      <c r="E26" s="15">
        <v>12</v>
      </c>
      <c r="F26" s="16">
        <v>0.15</v>
      </c>
      <c r="G26" s="23">
        <f t="shared" si="0"/>
        <v>1.7999999999999998</v>
      </c>
      <c r="H26" s="23">
        <f t="shared" si="2"/>
        <v>0.21599999999999997</v>
      </c>
      <c r="I26" s="23">
        <f t="shared" si="1"/>
        <v>2.016</v>
      </c>
    </row>
    <row r="27" spans="1:9" ht="16.2" thickBot="1" x14ac:dyDescent="0.35">
      <c r="A27" s="29" t="s">
        <v>12</v>
      </c>
      <c r="B27" s="30"/>
      <c r="C27" s="30"/>
      <c r="D27" s="30"/>
      <c r="E27" s="30"/>
      <c r="F27" s="30">
        <f>SUM(F18:F26)</f>
        <v>10.040000000000001</v>
      </c>
      <c r="G27" s="18">
        <f>SUM(G18:G26)</f>
        <v>68.86</v>
      </c>
      <c r="H27" s="18">
        <f>SUM(H18:H26)</f>
        <v>6.1631999999999989</v>
      </c>
      <c r="I27" s="18">
        <f>SUM(I18:I26)</f>
        <v>75.023200000000017</v>
      </c>
    </row>
    <row r="28" spans="1:9" ht="16.2" thickBot="1" x14ac:dyDescent="0.35">
      <c r="A28" s="31" t="s">
        <v>13</v>
      </c>
      <c r="B28" s="32"/>
      <c r="C28" s="32"/>
      <c r="D28" s="32"/>
      <c r="E28" s="32"/>
      <c r="F28" s="32"/>
      <c r="G28" s="19">
        <f>G15+G27</f>
        <v>238.86</v>
      </c>
      <c r="H28" s="20">
        <f t="shared" ref="H28:I28" si="3">H15+H27</f>
        <v>10.963199999999999</v>
      </c>
      <c r="I28" s="21">
        <f t="shared" si="3"/>
        <v>249.82320000000004</v>
      </c>
    </row>
  </sheetData>
  <mergeCells count="10">
    <mergeCell ref="A28:F28"/>
    <mergeCell ref="A1:I1"/>
    <mergeCell ref="A6:B6"/>
    <mergeCell ref="C6:I6"/>
    <mergeCell ref="A8:I8"/>
    <mergeCell ref="A2:I2"/>
    <mergeCell ref="A3:I3"/>
    <mergeCell ref="A4:I4"/>
    <mergeCell ref="A5:I5"/>
    <mergeCell ref="A16:I16"/>
  </mergeCells>
  <pageMargins left="0.7" right="0.7" top="0.75" bottom="0.75" header="0.3" footer="0.3"/>
  <pageSetup paperSize="9" scale="77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 SEMILLA 4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Estrella</dc:creator>
  <cp:lastModifiedBy>Christian</cp:lastModifiedBy>
  <cp:revision/>
  <cp:lastPrinted>2018-09-27T19:32:42Z</cp:lastPrinted>
  <dcterms:created xsi:type="dcterms:W3CDTF">2017-05-15T14:26:09Z</dcterms:created>
  <dcterms:modified xsi:type="dcterms:W3CDTF">2018-09-27T19:35:11Z</dcterms:modified>
</cp:coreProperties>
</file>